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Urs Buholzer\Meine Ablage\Tools\Zahlen im Griff Mentoring\Vorlagen\Quicktest\"/>
    </mc:Choice>
  </mc:AlternateContent>
  <xr:revisionPtr revIDLastSave="0" documentId="13_ncr:1_{F6232741-F53C-46B8-B71E-85D8C04CC991}" xr6:coauthVersionLast="47" xr6:coauthVersionMax="47" xr10:uidLastSave="{00000000-0000-0000-0000-000000000000}"/>
  <bookViews>
    <workbookView xWindow="-120" yWindow="-120" windowWidth="29040" windowHeight="15720" xr2:uid="{00000000-000D-0000-FFFF-FFFF00000000}"/>
  </bookViews>
  <sheets>
    <sheet name="Start" sheetId="21" r:id="rId1"/>
    <sheet name="Diagnose erstellen" sheetId="22" r:id="rId2"/>
    <sheet name="Krisenszenarien testen" sheetId="23" r:id="rId3"/>
    <sheet name="Eigenes Szenario erfassen" sheetId="26" r:id="rId4"/>
    <sheet name="Der nächste Schritt" sheetId="16" r:id="rId5"/>
  </sheets>
  <definedNames>
    <definedName name="A1300000">#REF!</definedName>
    <definedName name="A1500000">#REF!</definedName>
    <definedName name="xfd">#REF!</definedName>
    <definedName name="z1100000">#REF!</definedName>
    <definedName name="z1200000">#REF!</definedName>
    <definedName name="z1320000">#REF!</definedName>
    <definedName name="z13400000">#REF!</definedName>
    <definedName name="z14900000">#REF!</definedName>
    <definedName name="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26" l="1"/>
  <c r="Y7" i="23"/>
  <c r="I6" i="26"/>
  <c r="D9" i="23" l="1"/>
  <c r="M15" i="23"/>
  <c r="G6" i="23"/>
  <c r="E12" i="22"/>
  <c r="E9" i="22"/>
  <c r="D27" i="23"/>
  <c r="G27" i="23" s="1"/>
  <c r="D26" i="23"/>
  <c r="G26" i="23" s="1"/>
  <c r="D25" i="23"/>
  <c r="G25" i="23" s="1"/>
  <c r="D22" i="23"/>
  <c r="G22" i="23" s="1"/>
  <c r="D21" i="23"/>
  <c r="G21" i="23" s="1"/>
  <c r="D20" i="23"/>
  <c r="G20" i="23" s="1"/>
  <c r="D17" i="23"/>
  <c r="D16" i="23"/>
  <c r="D15" i="23"/>
  <c r="D12" i="23"/>
  <c r="D8" i="23"/>
  <c r="G8" i="23" l="1"/>
  <c r="E21" i="23"/>
  <c r="E17" i="23"/>
  <c r="E20" i="23"/>
  <c r="E27" i="23"/>
  <c r="E9" i="23"/>
  <c r="E12" i="23"/>
  <c r="E22" i="23"/>
  <c r="E15" i="23"/>
  <c r="E25" i="23"/>
  <c r="E16" i="23"/>
  <c r="E26" i="23"/>
  <c r="H27" i="23" l="1"/>
  <c r="H26" i="23"/>
  <c r="H20" i="23"/>
  <c r="H25" i="23"/>
  <c r="H22" i="23"/>
  <c r="H21" i="23"/>
  <c r="E26" i="22"/>
  <c r="E27" i="22"/>
  <c r="E25" i="22"/>
  <c r="D28" i="26"/>
  <c r="D10" i="26" l="1"/>
  <c r="K28" i="26"/>
  <c r="K27" i="26"/>
  <c r="D26" i="26"/>
  <c r="D23" i="26"/>
  <c r="K23" i="26" s="1"/>
  <c r="D22" i="26"/>
  <c r="K22" i="26" s="1"/>
  <c r="D21" i="26"/>
  <c r="D18" i="26"/>
  <c r="D17" i="26"/>
  <c r="D16" i="26"/>
  <c r="K16" i="26" s="1"/>
  <c r="D13" i="26"/>
  <c r="D9" i="26"/>
  <c r="E28" i="26" l="1"/>
  <c r="E26" i="26"/>
  <c r="E27" i="26"/>
  <c r="E23" i="26"/>
  <c r="K9" i="26"/>
  <c r="K26" i="26"/>
  <c r="E21" i="26"/>
  <c r="E13" i="26"/>
  <c r="E22" i="26"/>
  <c r="E16" i="26"/>
  <c r="K13" i="26"/>
  <c r="K17" i="26"/>
  <c r="E17" i="26"/>
  <c r="E10" i="26"/>
  <c r="G6" i="26" s="1"/>
  <c r="K18" i="26"/>
  <c r="E18" i="26"/>
  <c r="K21" i="26"/>
  <c r="D11" i="26"/>
  <c r="D14" i="26" s="1"/>
  <c r="D19" i="26" s="1"/>
  <c r="D24" i="26" s="1"/>
  <c r="D29" i="26" s="1"/>
  <c r="D10" i="23"/>
  <c r="E10" i="23" s="1"/>
  <c r="D30" i="23" s="1"/>
  <c r="D31" i="23" s="1"/>
  <c r="D10" i="22"/>
  <c r="D13" i="22" s="1"/>
  <c r="E22" i="22"/>
  <c r="E21" i="22"/>
  <c r="E17" i="22"/>
  <c r="E16" i="22"/>
  <c r="E15" i="22"/>
  <c r="L26" i="26" l="1"/>
  <c r="L16" i="26"/>
  <c r="L23" i="26"/>
  <c r="L13" i="26"/>
  <c r="L17" i="26"/>
  <c r="L22" i="26"/>
  <c r="L21" i="26"/>
  <c r="L28" i="26"/>
  <c r="L18" i="26"/>
  <c r="L27" i="26"/>
  <c r="K10" i="26"/>
  <c r="L10" i="26" s="1"/>
  <c r="E11" i="26"/>
  <c r="D31" i="26" s="1"/>
  <c r="D13" i="23"/>
  <c r="E13" i="23" s="1"/>
  <c r="E20" i="22"/>
  <c r="E10" i="22"/>
  <c r="G28" i="22" l="1"/>
  <c r="G18" i="22"/>
  <c r="G23" i="22"/>
  <c r="D32" i="26"/>
  <c r="D18" i="23"/>
  <c r="E18" i="23" s="1"/>
  <c r="E14" i="26"/>
  <c r="E13" i="22"/>
  <c r="D18" i="22"/>
  <c r="D23" i="22" s="1"/>
  <c r="D23" i="23" l="1"/>
  <c r="E23" i="23" s="1"/>
  <c r="D28" i="22"/>
  <c r="E28" i="22" s="1"/>
  <c r="E19" i="26"/>
  <c r="E23" i="22"/>
  <c r="E18" i="22"/>
  <c r="D28" i="23" l="1"/>
  <c r="E28" i="23" s="1"/>
  <c r="E29" i="26"/>
  <c r="E24" i="26"/>
  <c r="K11" i="26" l="1"/>
  <c r="L11" i="26" l="1"/>
  <c r="K31" i="26" s="1"/>
  <c r="K32" i="26" s="1"/>
  <c r="K14" i="26"/>
  <c r="L14" i="26" s="1"/>
  <c r="K19" i="26" l="1"/>
  <c r="L19" i="26" s="1"/>
  <c r="K24" i="26" l="1"/>
  <c r="L24" i="26" s="1"/>
  <c r="K29" i="26" l="1"/>
  <c r="L29" i="26" s="1"/>
  <c r="M19" i="23"/>
  <c r="G16" i="23" s="1"/>
  <c r="H16" i="23" s="1"/>
  <c r="Y11" i="23"/>
  <c r="Y8" i="23"/>
  <c r="M16" i="23"/>
  <c r="G9" i="23" s="1"/>
  <c r="H9" i="23" l="1"/>
  <c r="G10" i="23"/>
  <c r="H10" i="23" l="1"/>
  <c r="Y9" i="23"/>
  <c r="M17" i="23"/>
  <c r="G12" i="23" s="1"/>
  <c r="G13" i="23" l="1"/>
  <c r="H12" i="23"/>
  <c r="H13" i="23" l="1"/>
  <c r="Y10" i="23"/>
  <c r="M18" i="23"/>
  <c r="G15" i="23" s="1"/>
  <c r="H15" i="23" l="1"/>
  <c r="Y12" i="23"/>
  <c r="M20" i="23"/>
  <c r="G17" i="23" s="1"/>
  <c r="H17" i="23" l="1"/>
  <c r="G18" i="23"/>
  <c r="G30" i="23"/>
  <c r="G31" i="23" s="1"/>
  <c r="H18" i="23" l="1"/>
  <c r="G23" i="23"/>
  <c r="H23" i="23" l="1"/>
  <c r="G28" i="23"/>
  <c r="H28"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Urs Buholzer</author>
  </authors>
  <commentList>
    <comment ref="D8" authorId="0" shapeId="0" xr:uid="{7D998FA7-A984-411E-8695-F5B6EB752D94}">
      <text>
        <r>
          <rPr>
            <sz val="9"/>
            <color indexed="81"/>
            <rFont val="Tahoma"/>
            <family val="2"/>
          </rPr>
          <t>Geben Sie hier Ihren Nettoumsatz (netto, ohne Mehrwertsteuer) ein.</t>
        </r>
      </text>
    </comment>
    <comment ref="D9" authorId="0" shapeId="0" xr:uid="{37174DD9-A9F3-4779-A052-A193AB11CD56}">
      <text>
        <r>
          <rPr>
            <sz val="9"/>
            <color indexed="81"/>
            <rFont val="Tahoma"/>
            <family val="2"/>
          </rPr>
          <t>Geben Sie hier alle Kosten ein, die in direktem Zusammenhang mit der Erstellung der Leistungen stehen: Materialeinkauf, Handelswaren, Bezugsspesen, Fremdleistungen, Transportkosten etc.</t>
        </r>
      </text>
    </comment>
    <comment ref="D12" authorId="0" shapeId="0" xr:uid="{47BEB982-B03F-405A-AA3A-36B92730D6C2}">
      <text>
        <r>
          <rPr>
            <sz val="9"/>
            <color indexed="81"/>
            <rFont val="Tahoma"/>
            <family val="2"/>
          </rPr>
          <t>Geben Sie hier das Total der Personalkosten ein: Löhne, Sozialleistungen, Weiterbildung, sonstiger Personalaufwand etc.</t>
        </r>
      </text>
    </comment>
    <comment ref="D15" authorId="0" shapeId="0" xr:uid="{43FFB4C8-ECF4-425C-A4D0-E67086ED9403}">
      <text>
        <r>
          <rPr>
            <sz val="9"/>
            <color indexed="81"/>
            <rFont val="Tahoma"/>
            <family val="2"/>
          </rPr>
          <t>Geben Sie hier alle Betriebskosten (ohne Marketing, Werbung) ein: Miete, Unterhalt &amp; Reparaturen, Fahrzeuge, Versicherungen, Büro &amp; Verwaltung, Kommunikation, IT etc.
Aber: Ohne Abschreibungen bzw. Bildung/Auflösung von Rückstellungen</t>
        </r>
      </text>
    </comment>
    <comment ref="D16" authorId="0" shapeId="0" xr:uid="{55153438-DA24-4066-8112-E895D4D03D96}">
      <text>
        <r>
          <rPr>
            <sz val="9"/>
            <color indexed="81"/>
            <rFont val="Tahoma"/>
            <family val="2"/>
          </rPr>
          <t>Geben Sie hier die Kosten für die Marktbearbeitung ein: Marketing, Werbung, Repräsentationsspesen, Kundenanlässe, Werbedrucksachen etc.</t>
        </r>
      </text>
    </comment>
    <comment ref="D17" authorId="0" shapeId="0" xr:uid="{B7B9D9F1-8560-4E50-83F3-C11D2F43E516}">
      <text>
        <r>
          <rPr>
            <sz val="9"/>
            <color indexed="81"/>
            <rFont val="Tahoma"/>
            <family val="2"/>
          </rPr>
          <t>Geben Sie hier die sonstigen Betriebskosten ein, die nicht zu Infrastruktur oder Marketing zugewiesen werden könen. 
Oder geben Sie hier Kosten ein, die Sie separat testen möchten, z.B. Energiekosten, Fahrzeugkosten etc.</t>
        </r>
      </text>
    </comment>
    <comment ref="D20" authorId="0" shapeId="0" xr:uid="{0C8B856E-07B8-474F-A1F2-C08295F1B53F}">
      <text>
        <r>
          <rPr>
            <sz val="9"/>
            <color indexed="81"/>
            <rFont val="Tahoma"/>
            <family val="2"/>
          </rPr>
          <t xml:space="preserve">Geben Sie hier die Kosten für die Finanzierung ein: Bankspesen, Gebühren, Kommissionen, Zinsen für Darlehen und Kontokorrente, Hypotheken etc. </t>
        </r>
      </text>
    </comment>
    <comment ref="D21" authorId="0" shapeId="0" xr:uid="{540F2515-A4ED-42A7-B534-618D978F73D9}">
      <text>
        <r>
          <rPr>
            <sz val="9"/>
            <color indexed="81"/>
            <rFont val="Tahoma"/>
            <family val="2"/>
          </rPr>
          <t>Geben Sie hier mögliche neutrale Aufwände (ohne Vorzeichen) und Erträge (mit Vorzeichen minus) ein:
Zinserträge, Wertschriftenerträge, betriebsfremde Erträge und Aufwendungen (nur wenn Sie regelmässig anfallen, mind. 1x pro Jahr)</t>
        </r>
      </text>
    </comment>
    <comment ref="D22" authorId="0" shapeId="0" xr:uid="{4243FA15-0BFA-42F7-BE14-5B319068D3DF}">
      <text>
        <r>
          <rPr>
            <sz val="9"/>
            <color indexed="81"/>
            <rFont val="Tahoma"/>
            <family val="2"/>
          </rPr>
          <t>Geben Sie hier die bezahlten bzw. zu bezahlenden Steuern (Bund, Kanton und Gemeinde) ein. Diese Eingabe betriffen nur juristische Personen (AG, GmbH, Verein, Genossenschaft)</t>
        </r>
      </text>
    </comment>
    <comment ref="D25" authorId="0" shapeId="0" xr:uid="{28202621-AA17-42F1-8019-DD6F67DE3374}">
      <text>
        <r>
          <rPr>
            <sz val="9"/>
            <color indexed="81"/>
            <rFont val="Tahoma"/>
            <family val="2"/>
          </rPr>
          <t>Geben Sie hier alle Investitionen ein, die Sie in das Anlagevermögen (Einrichtungen, Maschinen, Fahrzeuge etc.) getätigt haben.</t>
        </r>
      </text>
    </comment>
    <comment ref="D26" authorId="0" shapeId="0" xr:uid="{11EEF966-98CE-4EB0-9940-D7C43A9F2DDF}">
      <text>
        <r>
          <rPr>
            <sz val="9"/>
            <color indexed="81"/>
            <rFont val="Tahoma"/>
            <family val="2"/>
          </rPr>
          <t>Geben Sie hier alle Rückzahlungen von Fremdkapital ein, die Sie getätigt haben, z.B. Rückzahlung von Darlehen, Kontokorrenten, Amortisation der Hypothek für Geschäftsliegenschaften etc.</t>
        </r>
      </text>
    </comment>
    <comment ref="D27" authorId="0" shapeId="0" xr:uid="{7763E035-F2B1-4A9E-895D-014B59EC0B25}">
      <text>
        <r>
          <rPr>
            <sz val="9"/>
            <color indexed="81"/>
            <rFont val="Tahoma"/>
            <family val="2"/>
          </rPr>
          <t xml:space="preserve">Geben Sie hier Ihre Bezüge (ohne Vorzeichen) aus dem Geschäft bzw. Ihre Einlagen (mit Vorzeichen minus) in das Geschäft ein. Dazu gehören auch Dividendenzahlungen. Erfassen Sie Ihren Eigenlohn auf jeden Fall unter Personalkosten (auch als Einzelunternehmer).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Urs Buholzer</author>
  </authors>
  <commentList>
    <comment ref="P15" authorId="0" shapeId="0" xr:uid="{97998B2A-98E7-4BE2-928E-6996B627F289}">
      <text>
        <r>
          <rPr>
            <b/>
            <sz val="9"/>
            <color indexed="81"/>
            <rFont val="Tahoma"/>
            <family val="2"/>
          </rPr>
          <t xml:space="preserve">Eingabe in % 
</t>
        </r>
        <r>
          <rPr>
            <sz val="9"/>
            <color indexed="81"/>
            <rFont val="Tahoma"/>
            <family val="2"/>
          </rPr>
          <t xml:space="preserve">
Erhöhung des Umsatzes ohne Vorzeichen eingeben.
Abnahme des Umsatzes mit Vorzeichen (-) eingeben.</t>
        </r>
      </text>
    </comment>
    <comment ref="P16" authorId="0" shapeId="0" xr:uid="{DA639289-EF8F-473C-A7A6-ECE866428DE5}">
      <text>
        <r>
          <rPr>
            <b/>
            <sz val="9"/>
            <color indexed="81"/>
            <rFont val="Tahoma"/>
            <family val="2"/>
          </rPr>
          <t xml:space="preserve">Eingabe in % </t>
        </r>
        <r>
          <rPr>
            <sz val="9"/>
            <color indexed="81"/>
            <rFont val="Tahoma"/>
            <family val="2"/>
          </rPr>
          <t xml:space="preserve">
Erhöhung der Kosten ohne Vorzeichen eingeben.
Abnahme der Kosten mit Vorzeichen (-) eingeben.</t>
        </r>
      </text>
    </comment>
    <comment ref="P17" authorId="0" shapeId="0" xr:uid="{D6A44B88-EDF7-4DBE-AA2D-AB019971881B}">
      <text>
        <r>
          <rPr>
            <b/>
            <sz val="9"/>
            <color indexed="81"/>
            <rFont val="Tahoma"/>
            <family val="2"/>
          </rPr>
          <t xml:space="preserve">Eingabe in % </t>
        </r>
        <r>
          <rPr>
            <sz val="9"/>
            <color indexed="81"/>
            <rFont val="Tahoma"/>
            <family val="2"/>
          </rPr>
          <t xml:space="preserve">
Erhöhung der Kosten ohne Vorzeichen eingeben.
Abnahme der Kosten mit Vorzeichen (-) eingeben.</t>
        </r>
      </text>
    </comment>
    <comment ref="P18" authorId="0" shapeId="0" xr:uid="{36475EEE-8A58-41D1-91D9-BE2771BA5157}">
      <text>
        <r>
          <rPr>
            <b/>
            <sz val="9"/>
            <color indexed="81"/>
            <rFont val="Tahoma"/>
            <family val="2"/>
          </rPr>
          <t xml:space="preserve">Eingabe in % </t>
        </r>
        <r>
          <rPr>
            <sz val="9"/>
            <color indexed="81"/>
            <rFont val="Tahoma"/>
            <family val="2"/>
          </rPr>
          <t xml:space="preserve">
Erhöhung der Kosten ohne Vorzeichen eingeben.
Abnahme der Kosten mit Vorzeichen (-) eingeben.</t>
        </r>
      </text>
    </comment>
    <comment ref="P19" authorId="0" shapeId="0" xr:uid="{DBB29B6C-D0DD-4ABA-8C50-28827A3ACA8A}">
      <text>
        <r>
          <rPr>
            <b/>
            <sz val="9"/>
            <color indexed="81"/>
            <rFont val="Tahoma"/>
            <family val="2"/>
          </rPr>
          <t xml:space="preserve">Eingabe in % </t>
        </r>
        <r>
          <rPr>
            <sz val="9"/>
            <color indexed="81"/>
            <rFont val="Tahoma"/>
            <family val="2"/>
          </rPr>
          <t xml:space="preserve">
Erhöhung der Kosten ohne Vorzeichen eingeben.
Abnahme der Kosten mit Vorzeichen (-) eingeben.</t>
        </r>
      </text>
    </comment>
    <comment ref="P20" authorId="0" shapeId="0" xr:uid="{768A9AA2-D369-4A7F-B800-F98660F19887}">
      <text>
        <r>
          <rPr>
            <b/>
            <sz val="9"/>
            <color indexed="81"/>
            <rFont val="Tahoma"/>
            <family val="2"/>
          </rPr>
          <t xml:space="preserve">Eingabe in % </t>
        </r>
        <r>
          <rPr>
            <sz val="9"/>
            <color indexed="81"/>
            <rFont val="Tahoma"/>
            <family val="2"/>
          </rPr>
          <t xml:space="preserve">
Erhöhung der Kosten ohne Vorzeichen eingeben.
Abnahme der Kosten mit Vorzeichen (-) eingeben.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Urs Buholzer</author>
  </authors>
  <commentList>
    <comment ref="G9" authorId="0" shapeId="0" xr:uid="{F2C12A89-1D84-4FA1-A3F3-8D060308389F}">
      <text>
        <r>
          <rPr>
            <b/>
            <sz val="9"/>
            <color indexed="81"/>
            <rFont val="Tahoma"/>
            <family val="2"/>
          </rPr>
          <t>Eingabe in % oder Geldeinheiten (GE)</t>
        </r>
        <r>
          <rPr>
            <sz val="9"/>
            <color indexed="81"/>
            <rFont val="Tahoma"/>
            <family val="2"/>
          </rPr>
          <t xml:space="preserve">
Erhöhung des Umsatzes ohne Vorzeichen eingeben.
Abnahme des Umsatzes mit Vorzeichen (-) eingeben.</t>
        </r>
      </text>
    </comment>
    <comment ref="I9" authorId="0" shapeId="0" xr:uid="{3C482E52-B783-417B-8C3D-81693E8B635C}">
      <text>
        <r>
          <rPr>
            <b/>
            <sz val="9"/>
            <color indexed="81"/>
            <rFont val="Segoe UI"/>
            <family val="2"/>
          </rPr>
          <t>Eingabe in % oder Geldeinheiten (GE)</t>
        </r>
        <r>
          <rPr>
            <sz val="9"/>
            <color indexed="81"/>
            <rFont val="Segoe UI"/>
            <family val="2"/>
          </rPr>
          <t xml:space="preserve">
Geben Sie hier ein, ob sich die Veränderung in Prozent (%) oder als Geldeinheit (GE) gerechnet werden soll.</t>
        </r>
      </text>
    </comment>
    <comment ref="G10" authorId="0" shapeId="0" xr:uid="{F2D073EB-3E63-47E3-A9CF-D8B2503E39DB}">
      <text>
        <r>
          <rPr>
            <b/>
            <sz val="9"/>
            <color indexed="81"/>
            <rFont val="Tahoma"/>
            <family val="2"/>
          </rPr>
          <t>Eingabe in % oder Geldeinheiten (GE)</t>
        </r>
        <r>
          <rPr>
            <sz val="9"/>
            <color indexed="81"/>
            <rFont val="Tahoma"/>
            <family val="2"/>
          </rPr>
          <t xml:space="preserve">
Wenn Sie hier nichts eingeben, dann bleibt die Marge gleich wie bei den Ist-Zahlen.
Die direkten Kosten werden um x % oder x GE höher (=Die Marge nimmt ab): Ohne Vorzeichen eingeben.
Die direkten Kosten werden um x % oder x GE tiefer (=Die Marge nimmt zu): Mit Vorzeichen (-) eingeben.</t>
        </r>
      </text>
    </comment>
    <comment ref="I10" authorId="0" shapeId="0" xr:uid="{DDBC59B1-EBF1-445B-BF4B-CE7ADFFC1507}">
      <text>
        <r>
          <rPr>
            <b/>
            <sz val="9"/>
            <color indexed="81"/>
            <rFont val="Segoe UI"/>
            <family val="2"/>
          </rPr>
          <t>Eingabe in % oder Geldeinheiten (GE)</t>
        </r>
        <r>
          <rPr>
            <sz val="9"/>
            <color indexed="81"/>
            <rFont val="Segoe UI"/>
            <family val="2"/>
          </rPr>
          <t xml:space="preserve">
Geben Sie hier ein, ob sich die Veränderung in Prozent (%) oder als Geldeinheit (GE) gerechnet werden soll.</t>
        </r>
      </text>
    </comment>
    <comment ref="G13" authorId="0" shapeId="0" xr:uid="{068DE793-39E5-4B1B-BBCF-3B06D09A7B2C}">
      <text>
        <r>
          <rPr>
            <b/>
            <sz val="9"/>
            <color indexed="81"/>
            <rFont val="Tahoma"/>
            <family val="2"/>
          </rPr>
          <t>Eingabe in % oder Geldeinheiten (GE)</t>
        </r>
        <r>
          <rPr>
            <sz val="9"/>
            <color indexed="81"/>
            <rFont val="Tahoma"/>
            <family val="2"/>
          </rPr>
          <t xml:space="preserve">
Erhöhung der Kosten ohne Vorzeichen eingeben.
Abnahme der Kosten mit Vorzeichen (-) eingeben.</t>
        </r>
      </text>
    </comment>
    <comment ref="I13" authorId="0" shapeId="0" xr:uid="{5B817760-E024-45A2-96D9-793045017D79}">
      <text>
        <r>
          <rPr>
            <b/>
            <sz val="9"/>
            <color indexed="81"/>
            <rFont val="Segoe UI"/>
            <family val="2"/>
          </rPr>
          <t>Eingabe in % oder Geldeinheiten (GE)</t>
        </r>
        <r>
          <rPr>
            <sz val="9"/>
            <color indexed="81"/>
            <rFont val="Segoe UI"/>
            <family val="2"/>
          </rPr>
          <t xml:space="preserve">
Geben Sie hier ein, ob sich die Veränderung in Prozent (%) oder als Geldeinheit (GE) gerechnet werden soll.</t>
        </r>
      </text>
    </comment>
    <comment ref="G16" authorId="0" shapeId="0" xr:uid="{B636C93A-3E4B-40CB-9D2A-8779CB1318AD}">
      <text>
        <r>
          <rPr>
            <b/>
            <sz val="9"/>
            <color indexed="81"/>
            <rFont val="Tahoma"/>
            <family val="2"/>
          </rPr>
          <t>Eingabe in % oder Geldeinheiten (GE)</t>
        </r>
        <r>
          <rPr>
            <sz val="9"/>
            <color indexed="81"/>
            <rFont val="Tahoma"/>
            <family val="2"/>
          </rPr>
          <t xml:space="preserve">
Erhöhung der Kosten ohne Vorzeichen eingeben.
Abnahme der Kosten mit Vorzeichen (-) eingeben.</t>
        </r>
      </text>
    </comment>
    <comment ref="I16" authorId="0" shapeId="0" xr:uid="{C79C84CD-0410-4284-9D03-F7E1232CCFFF}">
      <text>
        <r>
          <rPr>
            <b/>
            <sz val="9"/>
            <color indexed="81"/>
            <rFont val="Segoe UI"/>
            <family val="2"/>
          </rPr>
          <t>Eingabe in % oder Geldeinheiten (GE)</t>
        </r>
        <r>
          <rPr>
            <sz val="9"/>
            <color indexed="81"/>
            <rFont val="Segoe UI"/>
            <family val="2"/>
          </rPr>
          <t xml:space="preserve">
Geben Sie hier ein, ob sich die Veränderung in Prozent (%) oder als Geldeinheit (GE) gerechnet werden soll.</t>
        </r>
      </text>
    </comment>
    <comment ref="G17" authorId="0" shapeId="0" xr:uid="{A564EAC1-4F4C-42E0-A5C7-D4C7C97CC53E}">
      <text>
        <r>
          <rPr>
            <b/>
            <sz val="9"/>
            <color indexed="81"/>
            <rFont val="Tahoma"/>
            <family val="2"/>
          </rPr>
          <t>Eingabe in % oder Geldeinheiten (GE)</t>
        </r>
        <r>
          <rPr>
            <sz val="9"/>
            <color indexed="81"/>
            <rFont val="Tahoma"/>
            <family val="2"/>
          </rPr>
          <t xml:space="preserve">
Erhöhung der Kosten ohne Vorzeichen eingeben.
Abnahme der Kosten mit Vorzeichen (-) eingeben.</t>
        </r>
      </text>
    </comment>
    <comment ref="I17" authorId="0" shapeId="0" xr:uid="{D88F1240-7187-467B-9F0E-4C8C586DF576}">
      <text>
        <r>
          <rPr>
            <b/>
            <sz val="9"/>
            <color indexed="81"/>
            <rFont val="Segoe UI"/>
            <family val="2"/>
          </rPr>
          <t>Eingabe in % oder Geldeinheiten (GE)</t>
        </r>
        <r>
          <rPr>
            <sz val="9"/>
            <color indexed="81"/>
            <rFont val="Segoe UI"/>
            <family val="2"/>
          </rPr>
          <t xml:space="preserve">
Geben Sie hier ein, ob sich die Veränderung in Prozent (%) oder als Geldeinheit (GE) gerechnet werden soll.</t>
        </r>
      </text>
    </comment>
    <comment ref="G18" authorId="0" shapeId="0" xr:uid="{EB22D6CB-DE1E-4C77-A57D-31B5526C2E18}">
      <text>
        <r>
          <rPr>
            <b/>
            <sz val="9"/>
            <color indexed="81"/>
            <rFont val="Tahoma"/>
            <family val="2"/>
          </rPr>
          <t>Eingabe in % oder Geldeinheiten (GE)</t>
        </r>
        <r>
          <rPr>
            <sz val="9"/>
            <color indexed="81"/>
            <rFont val="Tahoma"/>
            <family val="2"/>
          </rPr>
          <t xml:space="preserve">
Erhöhung der Kosten ohne Vorzeichen eingeben.
Abnahme der Kosten mit Vorzeichen (-) eingeben.</t>
        </r>
      </text>
    </comment>
    <comment ref="I18" authorId="0" shapeId="0" xr:uid="{0C312B65-7576-451A-8E0C-504CF568765B}">
      <text>
        <r>
          <rPr>
            <b/>
            <sz val="9"/>
            <color indexed="81"/>
            <rFont val="Segoe UI"/>
            <family val="2"/>
          </rPr>
          <t>Eingabe in % oder Geldeinheiten (GE)</t>
        </r>
        <r>
          <rPr>
            <sz val="9"/>
            <color indexed="81"/>
            <rFont val="Segoe UI"/>
            <family val="2"/>
          </rPr>
          <t xml:space="preserve">
Geben Sie hier ein, ob sich die Veränderung in Prozent (%) oder als Geldeinheit (GE) gerechnet werden soll.</t>
        </r>
      </text>
    </comment>
    <comment ref="G21" authorId="0" shapeId="0" xr:uid="{EBC6F07C-C121-4754-B284-D837A206EF34}">
      <text>
        <r>
          <rPr>
            <b/>
            <sz val="9"/>
            <color indexed="81"/>
            <rFont val="Tahoma"/>
            <family val="2"/>
          </rPr>
          <t>Eingabe in % oder Geldeinheiten (GE)</t>
        </r>
        <r>
          <rPr>
            <sz val="9"/>
            <color indexed="81"/>
            <rFont val="Tahoma"/>
            <family val="2"/>
          </rPr>
          <t xml:space="preserve">
Erhöhung der Kosten ohne Vorzeichen eingeben.
Abnahme der Kosten mit Vorzeichen (-) eingeben.</t>
        </r>
      </text>
    </comment>
    <comment ref="I21" authorId="0" shapeId="0" xr:uid="{AFC01703-C855-4F0E-8935-40BB880CF314}">
      <text>
        <r>
          <rPr>
            <b/>
            <sz val="9"/>
            <color indexed="81"/>
            <rFont val="Segoe UI"/>
            <family val="2"/>
          </rPr>
          <t>Eingabe in % oder Geldeinheiten (GE)</t>
        </r>
        <r>
          <rPr>
            <sz val="9"/>
            <color indexed="81"/>
            <rFont val="Segoe UI"/>
            <family val="2"/>
          </rPr>
          <t xml:space="preserve">
Geben Sie hier ein, ob sich die Veränderung in Prozent (%) oder als Geldeinheit (GE) gerechnet werden soll.</t>
        </r>
      </text>
    </comment>
    <comment ref="G22" authorId="0" shapeId="0" xr:uid="{241183EB-C4E7-46CB-9BBC-770C32FA0693}">
      <text>
        <r>
          <rPr>
            <b/>
            <sz val="9"/>
            <color indexed="81"/>
            <rFont val="Tahoma"/>
            <family val="2"/>
          </rPr>
          <t>Eingabe in % oder Geldeinheiten (GE)</t>
        </r>
        <r>
          <rPr>
            <sz val="9"/>
            <color indexed="81"/>
            <rFont val="Tahoma"/>
            <family val="2"/>
          </rPr>
          <t xml:space="preserve">
Neutraler Aufwand ohne Vorzeichen eingeben.
Neutraler Ertrag mit Vorzeichen (-) eingeben.</t>
        </r>
      </text>
    </comment>
    <comment ref="I22" authorId="0" shapeId="0" xr:uid="{18D8A46D-872E-4403-9B45-520C84E370AE}">
      <text>
        <r>
          <rPr>
            <b/>
            <sz val="9"/>
            <color indexed="81"/>
            <rFont val="Segoe UI"/>
            <family val="2"/>
          </rPr>
          <t>Eingabe in % oder Geldeinheiten (GE)</t>
        </r>
        <r>
          <rPr>
            <sz val="9"/>
            <color indexed="81"/>
            <rFont val="Segoe UI"/>
            <family val="2"/>
          </rPr>
          <t xml:space="preserve">
Geben Sie hier ein, ob sich die Veränderung in Prozent (%) oder als Geldeinheit (GE) gerechnet werden soll.</t>
        </r>
      </text>
    </comment>
    <comment ref="G23" authorId="0" shapeId="0" xr:uid="{94A74DAC-2727-4437-9CA4-D4ECCCDFB030}">
      <text>
        <r>
          <rPr>
            <b/>
            <sz val="9"/>
            <color indexed="81"/>
            <rFont val="Tahoma"/>
            <family val="2"/>
          </rPr>
          <t>Eingabe in % oder Geldeinheiten (GE)</t>
        </r>
        <r>
          <rPr>
            <sz val="9"/>
            <color indexed="81"/>
            <rFont val="Tahoma"/>
            <family val="2"/>
          </rPr>
          <t xml:space="preserve">
Erhöhung der direkten Steuern ohne Vorzeichen eingeben.
Reduktion der direkten Steuern mit Vorzeichen (-) eingeben.</t>
        </r>
      </text>
    </comment>
    <comment ref="I23" authorId="0" shapeId="0" xr:uid="{601340FB-9EF5-4DA0-B0F2-621B4D624631}">
      <text>
        <r>
          <rPr>
            <b/>
            <sz val="9"/>
            <color indexed="81"/>
            <rFont val="Segoe UI"/>
            <family val="2"/>
          </rPr>
          <t>Eingabe in % oder Geldeinheiten (GE)</t>
        </r>
        <r>
          <rPr>
            <sz val="9"/>
            <color indexed="81"/>
            <rFont val="Segoe UI"/>
            <family val="2"/>
          </rPr>
          <t xml:space="preserve">
Geben Sie hier ein, ob sich die Veränderung in Prozent (%) oder als Geldeinheit (GE) gerechnet werden soll.</t>
        </r>
      </text>
    </comment>
    <comment ref="G26" authorId="0" shapeId="0" xr:uid="{2A8BD15F-C69C-4A80-A1CB-90CF537D3468}">
      <text>
        <r>
          <rPr>
            <b/>
            <sz val="9"/>
            <color indexed="81"/>
            <rFont val="Tahoma"/>
            <family val="2"/>
          </rPr>
          <t>Eingabe in % oder Geldeinheiten (GE)</t>
        </r>
        <r>
          <rPr>
            <sz val="9"/>
            <color indexed="81"/>
            <rFont val="Tahoma"/>
            <family val="2"/>
          </rPr>
          <t xml:space="preserve">
Erhöhung der Investitionen ohne Vorzeichen eingeben.
Abnahme der Investitionen mit Vorzeichen (-) eingeben.</t>
        </r>
      </text>
    </comment>
    <comment ref="I26" authorId="0" shapeId="0" xr:uid="{239156D8-794B-4E19-8636-0F24EAFD44FE}">
      <text>
        <r>
          <rPr>
            <b/>
            <sz val="9"/>
            <color indexed="81"/>
            <rFont val="Segoe UI"/>
            <family val="2"/>
          </rPr>
          <t>Eingabe in % oder Geldeinheiten (GE)</t>
        </r>
        <r>
          <rPr>
            <sz val="9"/>
            <color indexed="81"/>
            <rFont val="Segoe UI"/>
            <family val="2"/>
          </rPr>
          <t xml:space="preserve">
Geben Sie hier ein, ob sich die Veränderung in Prozent (%) oder als Geldeinheit (GE) gerechnet werden soll.</t>
        </r>
      </text>
    </comment>
    <comment ref="G27" authorId="0" shapeId="0" xr:uid="{682EC674-2818-469B-BB5B-12954AD22368}">
      <text>
        <r>
          <rPr>
            <b/>
            <sz val="9"/>
            <color indexed="81"/>
            <rFont val="Tahoma"/>
            <family val="2"/>
          </rPr>
          <t>Eingabe in % oder Geldeinheiten (GE)</t>
        </r>
        <r>
          <rPr>
            <sz val="9"/>
            <color indexed="81"/>
            <rFont val="Tahoma"/>
            <family val="2"/>
          </rPr>
          <t xml:space="preserve">
Erhöhung der Rückzahlungen ohne Vorzeichen eingeben.
Reduzierung der Rückzahlungen mit Vorzeichen (-) eingeben.</t>
        </r>
      </text>
    </comment>
    <comment ref="I27" authorId="0" shapeId="0" xr:uid="{CBDBADBF-B9C9-4B48-9A67-BE9EE2B2A533}">
      <text>
        <r>
          <rPr>
            <b/>
            <sz val="9"/>
            <color indexed="81"/>
            <rFont val="Segoe UI"/>
            <family val="2"/>
          </rPr>
          <t>Eingabe in % oder Geldeinheiten (GE)</t>
        </r>
        <r>
          <rPr>
            <sz val="9"/>
            <color indexed="81"/>
            <rFont val="Segoe UI"/>
            <family val="2"/>
          </rPr>
          <t xml:space="preserve">
Geben Sie hier ein, ob sich die Veränderung in Prozent (%) oder als Geldeinheit (GE) gerechnet werden soll.</t>
        </r>
      </text>
    </comment>
    <comment ref="G28" authorId="0" shapeId="0" xr:uid="{14539F0C-5447-4CC4-83C1-0A99537096F5}">
      <text>
        <r>
          <rPr>
            <b/>
            <sz val="9"/>
            <color indexed="81"/>
            <rFont val="Tahoma"/>
            <family val="2"/>
          </rPr>
          <t>Eingabe in % oder Geldeinheiten (GE)</t>
        </r>
        <r>
          <rPr>
            <sz val="9"/>
            <color indexed="81"/>
            <rFont val="Tahoma"/>
            <family val="2"/>
          </rPr>
          <t xml:space="preserve">
Eine Entnahme aus dem Geschäft ohne Vorzeichen eingeben.
Eine Einlage in das Geschäft mit Vorzeichen (-) eingeben.</t>
        </r>
      </text>
    </comment>
    <comment ref="I28" authorId="0" shapeId="0" xr:uid="{8BD0B9EF-1494-40D8-AA21-2641B0E080FF}">
      <text>
        <r>
          <rPr>
            <b/>
            <sz val="9"/>
            <color indexed="81"/>
            <rFont val="Segoe UI"/>
            <family val="2"/>
          </rPr>
          <t>Eingabe in % oder Geldeinheiten (GE)</t>
        </r>
        <r>
          <rPr>
            <sz val="9"/>
            <color indexed="81"/>
            <rFont val="Segoe UI"/>
            <family val="2"/>
          </rPr>
          <t xml:space="preserve">
Geben Sie hier ein, ob sich die Veränderung in Prozent (%) oder als Geldeinheit (GE) gerechnet werden soll.</t>
        </r>
      </text>
    </comment>
  </commentList>
</comments>
</file>

<file path=xl/sharedStrings.xml><?xml version="1.0" encoding="utf-8"?>
<sst xmlns="http://schemas.openxmlformats.org/spreadsheetml/2006/main" count="115" uniqueCount="61">
  <si>
    <t>Neutraler Erfolg</t>
  </si>
  <si>
    <t>Brutto Cash-Flow</t>
  </si>
  <si>
    <t>Privatentnahmen</t>
  </si>
  <si>
    <t>Definanzierung</t>
  </si>
  <si>
    <t>Szenario 1</t>
  </si>
  <si>
    <t>Szenario 2</t>
  </si>
  <si>
    <t>Szenario 3</t>
  </si>
  <si>
    <t>Ist-Zahlen</t>
  </si>
  <si>
    <t>Geben Sie Ihre Ist-Zahlen (pro Jahr) ein</t>
  </si>
  <si>
    <t>Investitionen</t>
  </si>
  <si>
    <t>Plan-Zahlen</t>
  </si>
  <si>
    <t>Veränderungen</t>
  </si>
  <si>
    <t>%</t>
  </si>
  <si>
    <t>GE</t>
  </si>
  <si>
    <t>Deckungsbeitrag 1</t>
  </si>
  <si>
    <t>Deckungsbeitrag 2</t>
  </si>
  <si>
    <t>Mindestumsatz</t>
  </si>
  <si>
    <t>Ihre Ist-Zahlen pro Jahr</t>
  </si>
  <si>
    <t>8. Neutraler Erfolg</t>
  </si>
  <si>
    <t>9. Direkte Steuern</t>
  </si>
  <si>
    <t>10. Investitionen</t>
  </si>
  <si>
    <t>11. Definanzierung</t>
  </si>
  <si>
    <t>12. Privatentnahmen</t>
  </si>
  <si>
    <t>Operativer Cash-Flow</t>
  </si>
  <si>
    <t>1. Nettoumsatz</t>
  </si>
  <si>
    <t>Nettoumsatz</t>
  </si>
  <si>
    <t>Direkte Steuern</t>
  </si>
  <si>
    <t>Haben Sie alle Zahlen eingegeben?</t>
  </si>
  <si>
    <t>Wert</t>
  </si>
  <si>
    <t>Hier zum nächsten Schritt:</t>
  </si>
  <si>
    <t>Testen Sie mit verschiedenen Krisenszenarien, wie sich Umsatzrückgang und Preissteigerungen auf Ihren Gewinn auswirken.</t>
  </si>
  <si>
    <t>Zu den Krisenszenarien</t>
  </si>
  <si>
    <t>Sind Sie bereit?</t>
  </si>
  <si>
    <t>Dann klicken Sie auf "Der nächste Schritt" &gt;</t>
  </si>
  <si>
    <t>Dann starten Sie mit dem den Quicktest &gt;</t>
  </si>
  <si>
    <t>Sicherheitsmarge</t>
  </si>
  <si>
    <t>2. Produktkosten</t>
  </si>
  <si>
    <t>3. Personalkosten</t>
  </si>
  <si>
    <t>4. Infrastrukturkosten</t>
  </si>
  <si>
    <t>5. Marketingkosten</t>
  </si>
  <si>
    <t>7. Finanzkosten</t>
  </si>
  <si>
    <t>Produktkosten</t>
  </si>
  <si>
    <t>Personalkosten</t>
  </si>
  <si>
    <t>Infrastrukturkosten</t>
  </si>
  <si>
    <t>Marketingkosten</t>
  </si>
  <si>
    <t>6. Übrige Betriebskosten</t>
  </si>
  <si>
    <t>Übrige Betriebskosten</t>
  </si>
  <si>
    <t>Einleitung zum 5-Minuten-Quicktest</t>
  </si>
  <si>
    <t>Netto Cash-Flow</t>
  </si>
  <si>
    <t>Finanzkosten</t>
  </si>
  <si>
    <t>Szenario 4</t>
  </si>
  <si>
    <t>Weiter zu "Eigenes Szenario erfassen" &gt;</t>
  </si>
  <si>
    <t>Erstellen Sie jetzt Ihr ganz persönliches Szenario!</t>
  </si>
  <si>
    <t>Erstellen Sie Ihr eigenes Szenario (Liquiditätsplan)</t>
  </si>
  <si>
    <t>Weiter zu "Krisenszenarien testen" &gt;</t>
  </si>
  <si>
    <t>KMU-Stresstest - Testen Sie verschiedene Szenarien</t>
  </si>
  <si>
    <t>Lassen Sie uns über Ihre Zahlen sprechen!</t>
  </si>
  <si>
    <t>Jetzt zum kostenlosen Zahlengespräch anmelden &gt;</t>
  </si>
  <si>
    <t>Ihr Szenario</t>
  </si>
  <si>
    <t>© 2026 kmusupport.ch</t>
  </si>
  <si>
    <t>Möchten Sie Ihren finanziellen Erfolg aktiv steuern?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</si>
</sst>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_ ;[Red]\-#,##0\ "/>
    <numFmt numFmtId="165" formatCode="#,##0_ ;\-#,##0\ "/>
    <numFmt numFmtId="166" formatCode="0.0%"/>
  </numFmts>
  <fonts count="28">
    <font>
      <sz val="11"/>
      <color theme="1"/>
      <name val="Calibri"/>
      <family val="2"/>
      <scheme val="minor"/>
    </font>
    <font>
      <sz val="9"/>
      <color indexed="81"/>
      <name val="Tahoma"/>
      <family val="2"/>
    </font>
    <font>
      <sz val="11"/>
      <color theme="1"/>
      <name val="Calibri"/>
      <family val="2"/>
      <scheme val="minor"/>
    </font>
    <font>
      <u/>
      <sz val="11"/>
      <color theme="10"/>
      <name val="Calibri"/>
      <family val="2"/>
      <scheme val="minor"/>
    </font>
    <font>
      <sz val="10"/>
      <color theme="1"/>
      <name val="Arial"/>
      <family val="2"/>
    </font>
    <font>
      <b/>
      <sz val="10"/>
      <color theme="1"/>
      <name val="Arial"/>
      <family val="2"/>
    </font>
    <font>
      <b/>
      <sz val="12"/>
      <color theme="1"/>
      <name val="Arial"/>
      <family val="2"/>
    </font>
    <font>
      <b/>
      <sz val="10"/>
      <color rgb="FF008000"/>
      <name val="Arial"/>
      <family val="2"/>
    </font>
    <font>
      <sz val="8"/>
      <color theme="1"/>
      <name val="Arial"/>
      <family val="2"/>
    </font>
    <font>
      <u/>
      <sz val="10"/>
      <color theme="10"/>
      <name val="Arial"/>
      <family val="2"/>
    </font>
    <font>
      <sz val="10"/>
      <color rgb="FFFF0000"/>
      <name val="Arial"/>
      <family val="2"/>
    </font>
    <font>
      <sz val="10"/>
      <color theme="0"/>
      <name val="Arial"/>
      <family val="2"/>
    </font>
    <font>
      <b/>
      <sz val="10"/>
      <color theme="0"/>
      <name val="Arial"/>
      <family val="2"/>
    </font>
    <font>
      <b/>
      <u/>
      <sz val="10"/>
      <color rgb="FFFF0000"/>
      <name val="Arial"/>
      <family val="2"/>
    </font>
    <font>
      <b/>
      <sz val="12"/>
      <color theme="0"/>
      <name val="Arial"/>
      <family val="2"/>
    </font>
    <font>
      <sz val="10"/>
      <name val="Arial"/>
      <family val="2"/>
    </font>
    <font>
      <u/>
      <sz val="10"/>
      <color rgb="FFFF0000"/>
      <name val="Arial"/>
      <family val="2"/>
    </font>
    <font>
      <sz val="11"/>
      <color theme="1"/>
      <name val="Arial"/>
      <family val="2"/>
    </font>
    <font>
      <sz val="13"/>
      <color rgb="FFFFFFFF"/>
      <name val="Ddin"/>
    </font>
    <font>
      <b/>
      <u/>
      <sz val="12"/>
      <color rgb="FFFF0000"/>
      <name val="Arial"/>
      <family val="2"/>
    </font>
    <font>
      <b/>
      <sz val="9"/>
      <color indexed="81"/>
      <name val="Tahoma"/>
      <family val="2"/>
    </font>
    <font>
      <sz val="11"/>
      <color theme="0"/>
      <name val="Arial"/>
      <family val="2"/>
    </font>
    <font>
      <u/>
      <sz val="11"/>
      <color rgb="FFFF0000"/>
      <name val="Arial"/>
      <family val="2"/>
    </font>
    <font>
      <u/>
      <sz val="12"/>
      <color theme="1" tint="0.34998626667073579"/>
      <name val="Arial"/>
      <family val="2"/>
    </font>
    <font>
      <b/>
      <sz val="8"/>
      <color theme="1"/>
      <name val="Arial"/>
      <family val="2"/>
    </font>
    <font>
      <b/>
      <sz val="10"/>
      <name val="Arial"/>
      <family val="2"/>
    </font>
    <font>
      <sz val="9"/>
      <color indexed="81"/>
      <name val="Segoe UI"/>
      <family val="2"/>
    </font>
    <font>
      <b/>
      <sz val="9"/>
      <color indexed="81"/>
      <name val="Segoe UI"/>
      <family val="2"/>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0000"/>
        <bgColor indexed="64"/>
      </patternFill>
    </fill>
    <fill>
      <patternFill patternType="solid">
        <fgColor theme="1" tint="0.34998626667073579"/>
        <bgColor indexed="64"/>
      </patternFill>
    </fill>
  </fills>
  <borders count="4">
    <border>
      <left/>
      <right/>
      <top/>
      <bottom/>
      <diagonal/>
    </border>
    <border>
      <left/>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s>
  <cellStyleXfs count="5">
    <xf numFmtId="0" fontId="0" fillId="0" borderId="0"/>
    <xf numFmtId="0" fontId="3"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5" fillId="0" borderId="0"/>
  </cellStyleXfs>
  <cellXfs count="97">
    <xf numFmtId="0" fontId="0" fillId="0" borderId="0" xfId="0"/>
    <xf numFmtId="164" fontId="7" fillId="3" borderId="0" xfId="0" applyNumberFormat="1" applyFont="1" applyFill="1" applyAlignment="1">
      <alignment vertical="center"/>
    </xf>
    <xf numFmtId="165" fontId="4" fillId="4" borderId="0" xfId="0" applyNumberFormat="1" applyFont="1" applyFill="1" applyAlignment="1">
      <alignment vertical="center"/>
    </xf>
    <xf numFmtId="164" fontId="5" fillId="4" borderId="0" xfId="0" applyNumberFormat="1" applyFont="1" applyFill="1" applyAlignment="1">
      <alignment vertical="center"/>
    </xf>
    <xf numFmtId="0" fontId="4" fillId="0" borderId="0" xfId="0" applyFont="1"/>
    <xf numFmtId="3" fontId="4" fillId="0" borderId="0" xfId="0" applyNumberFormat="1" applyFont="1"/>
    <xf numFmtId="166" fontId="4" fillId="0" borderId="0" xfId="3" applyNumberFormat="1" applyFont="1" applyFill="1" applyAlignment="1">
      <alignment vertical="center"/>
    </xf>
    <xf numFmtId="166" fontId="5" fillId="0" borderId="0" xfId="3" applyNumberFormat="1" applyFont="1" applyFill="1" applyAlignment="1">
      <alignment vertical="center"/>
    </xf>
    <xf numFmtId="0" fontId="4" fillId="0" borderId="0" xfId="0" applyFont="1" applyAlignment="1">
      <alignment vertical="center"/>
    </xf>
    <xf numFmtId="0" fontId="8" fillId="0" borderId="0" xfId="0" applyFont="1"/>
    <xf numFmtId="0" fontId="4" fillId="5" borderId="0" xfId="0" applyFont="1" applyFill="1"/>
    <xf numFmtId="3" fontId="4" fillId="5" borderId="0" xfId="0" applyNumberFormat="1" applyFont="1" applyFill="1"/>
    <xf numFmtId="166" fontId="4" fillId="5" borderId="0" xfId="3" applyNumberFormat="1" applyFont="1" applyFill="1" applyAlignment="1">
      <alignment vertical="center"/>
    </xf>
    <xf numFmtId="164" fontId="5" fillId="5" borderId="0" xfId="0" applyNumberFormat="1" applyFont="1" applyFill="1" applyAlignment="1">
      <alignment vertical="center"/>
    </xf>
    <xf numFmtId="166" fontId="5" fillId="5" borderId="0" xfId="3" applyNumberFormat="1" applyFont="1" applyFill="1" applyAlignment="1">
      <alignment vertical="center"/>
    </xf>
    <xf numFmtId="0" fontId="4" fillId="5" borderId="0" xfId="0" applyFont="1" applyFill="1" applyAlignment="1">
      <alignment vertical="center"/>
    </xf>
    <xf numFmtId="0" fontId="4" fillId="5" borderId="0" xfId="0" applyFont="1" applyFill="1" applyAlignment="1">
      <alignment horizontal="left"/>
    </xf>
    <xf numFmtId="0" fontId="4" fillId="5" borderId="0" xfId="0" applyFont="1" applyFill="1" applyAlignment="1">
      <alignment horizontal="left" vertical="center"/>
    </xf>
    <xf numFmtId="0" fontId="5" fillId="5" borderId="0" xfId="0" applyFont="1" applyFill="1" applyAlignment="1">
      <alignment horizontal="left" vertical="center"/>
    </xf>
    <xf numFmtId="166" fontId="11" fillId="0" borderId="0" xfId="3" applyNumberFormat="1" applyFont="1" applyFill="1" applyAlignment="1">
      <alignment vertical="center"/>
    </xf>
    <xf numFmtId="0" fontId="5" fillId="5" borderId="0" xfId="0" applyFont="1" applyFill="1" applyAlignment="1">
      <alignment vertical="center"/>
    </xf>
    <xf numFmtId="9" fontId="4" fillId="5" borderId="0" xfId="3" applyFont="1" applyFill="1" applyAlignment="1">
      <alignment vertical="center"/>
    </xf>
    <xf numFmtId="9" fontId="5" fillId="5" borderId="0" xfId="3" applyFont="1" applyFill="1" applyAlignment="1">
      <alignment vertical="center"/>
    </xf>
    <xf numFmtId="43" fontId="5" fillId="5" borderId="0" xfId="2" applyFont="1" applyFill="1" applyAlignment="1">
      <alignment vertical="center"/>
    </xf>
    <xf numFmtId="165" fontId="4" fillId="5" borderId="0" xfId="0" applyNumberFormat="1" applyFont="1" applyFill="1" applyAlignment="1">
      <alignment vertical="center"/>
    </xf>
    <xf numFmtId="166" fontId="4" fillId="5" borderId="0" xfId="3" applyNumberFormat="1" applyFont="1" applyFill="1" applyBorder="1" applyAlignment="1">
      <alignment vertical="center"/>
    </xf>
    <xf numFmtId="9" fontId="4" fillId="5" borderId="0" xfId="3" applyFont="1" applyFill="1" applyBorder="1" applyAlignment="1">
      <alignment vertical="center"/>
    </xf>
    <xf numFmtId="166" fontId="5" fillId="5" borderId="0" xfId="3" applyNumberFormat="1" applyFont="1" applyFill="1" applyBorder="1" applyAlignment="1">
      <alignment vertical="center"/>
    </xf>
    <xf numFmtId="166" fontId="15" fillId="0" borderId="0" xfId="3" applyNumberFormat="1" applyFont="1" applyFill="1" applyAlignment="1">
      <alignment vertical="center"/>
    </xf>
    <xf numFmtId="0" fontId="15" fillId="0" borderId="0" xfId="0" applyFont="1" applyAlignment="1">
      <alignment vertical="top" wrapText="1"/>
    </xf>
    <xf numFmtId="0" fontId="15" fillId="0" borderId="0" xfId="0" applyFont="1" applyAlignment="1">
      <alignment vertical="center"/>
    </xf>
    <xf numFmtId="0" fontId="15" fillId="0" borderId="0" xfId="0" applyFont="1"/>
    <xf numFmtId="165" fontId="5" fillId="3" borderId="0" xfId="0" applyNumberFormat="1" applyFont="1" applyFill="1" applyAlignment="1">
      <alignment vertical="center"/>
    </xf>
    <xf numFmtId="164" fontId="7" fillId="5" borderId="0" xfId="0" applyNumberFormat="1" applyFont="1" applyFill="1" applyAlignment="1">
      <alignment vertical="center"/>
    </xf>
    <xf numFmtId="0" fontId="13" fillId="0" borderId="0" xfId="1" applyFont="1" applyFill="1"/>
    <xf numFmtId="0" fontId="17" fillId="0" borderId="0" xfId="0" applyFont="1"/>
    <xf numFmtId="164" fontId="4" fillId="0" borderId="0" xfId="0" applyNumberFormat="1" applyFont="1" applyAlignment="1">
      <alignment vertical="center"/>
    </xf>
    <xf numFmtId="0" fontId="5" fillId="5" borderId="0" xfId="0" applyFont="1" applyFill="1"/>
    <xf numFmtId="0" fontId="5" fillId="5" borderId="0" xfId="0" applyFont="1" applyFill="1" applyAlignment="1">
      <alignment horizontal="right"/>
    </xf>
    <xf numFmtId="3" fontId="5" fillId="5" borderId="0" xfId="0" applyNumberFormat="1" applyFont="1" applyFill="1" applyAlignment="1">
      <alignment horizontal="right"/>
    </xf>
    <xf numFmtId="9" fontId="15" fillId="0" borderId="0" xfId="3" applyFont="1" applyFill="1" applyAlignment="1">
      <alignment horizontal="center"/>
    </xf>
    <xf numFmtId="0" fontId="6" fillId="0" borderId="0" xfId="0" applyFont="1"/>
    <xf numFmtId="9" fontId="4" fillId="0" borderId="0" xfId="3" applyFont="1" applyFill="1"/>
    <xf numFmtId="0" fontId="4" fillId="0" borderId="0" xfId="0" applyFont="1" applyAlignment="1">
      <alignment horizontal="center"/>
    </xf>
    <xf numFmtId="0" fontId="4" fillId="0" borderId="0" xfId="0" applyFont="1" applyAlignment="1">
      <alignment horizontal="left" vertical="top" wrapText="1"/>
    </xf>
    <xf numFmtId="0" fontId="4" fillId="0" borderId="0" xfId="0" applyFont="1" applyAlignment="1">
      <alignment vertical="top" wrapText="1"/>
    </xf>
    <xf numFmtId="0" fontId="18" fillId="0" borderId="0" xfId="0" applyFont="1" applyAlignment="1">
      <alignment horizontal="center" vertical="center" wrapText="1"/>
    </xf>
    <xf numFmtId="0" fontId="10" fillId="0" borderId="0" xfId="0" applyFont="1"/>
    <xf numFmtId="0" fontId="16" fillId="0" borderId="0" xfId="1" applyFont="1"/>
    <xf numFmtId="0" fontId="9" fillId="0" borderId="0" xfId="1" applyFont="1" applyFill="1"/>
    <xf numFmtId="0" fontId="10" fillId="0" borderId="0" xfId="0" applyFont="1" applyAlignment="1">
      <alignment vertical="center"/>
    </xf>
    <xf numFmtId="0" fontId="9" fillId="0" borderId="0" xfId="1" applyFont="1" applyFill="1" applyBorder="1"/>
    <xf numFmtId="0" fontId="13" fillId="0" borderId="0" xfId="1" applyFont="1" applyAlignment="1">
      <alignment vertical="center"/>
    </xf>
    <xf numFmtId="0" fontId="19" fillId="5" borderId="0" xfId="1" applyFont="1" applyFill="1"/>
    <xf numFmtId="0" fontId="13" fillId="5" borderId="0" xfId="1" applyFont="1" applyFill="1"/>
    <xf numFmtId="0" fontId="4" fillId="6" borderId="0" xfId="0" applyFont="1" applyFill="1"/>
    <xf numFmtId="3" fontId="4" fillId="6" borderId="0" xfId="0" applyNumberFormat="1" applyFont="1" applyFill="1"/>
    <xf numFmtId="9" fontId="4" fillId="6" borderId="0" xfId="3" applyFont="1" applyFill="1"/>
    <xf numFmtId="165" fontId="5" fillId="5" borderId="0" xfId="0" applyNumberFormat="1" applyFont="1" applyFill="1" applyAlignment="1">
      <alignment vertical="center"/>
    </xf>
    <xf numFmtId="165" fontId="4" fillId="0" borderId="2" xfId="0" applyNumberFormat="1" applyFont="1" applyBorder="1" applyAlignment="1">
      <alignment vertical="center"/>
    </xf>
    <xf numFmtId="3" fontId="7" fillId="5" borderId="0" xfId="0" applyNumberFormat="1" applyFont="1" applyFill="1" applyAlignment="1">
      <alignment vertical="center"/>
    </xf>
    <xf numFmtId="3" fontId="5" fillId="5" borderId="0" xfId="0" applyNumberFormat="1" applyFont="1" applyFill="1" applyAlignment="1">
      <alignment vertical="center"/>
    </xf>
    <xf numFmtId="164" fontId="4" fillId="2" borderId="2" xfId="2" applyNumberFormat="1" applyFont="1" applyFill="1" applyBorder="1" applyAlignment="1">
      <alignment vertical="center"/>
    </xf>
    <xf numFmtId="0" fontId="0" fillId="5" borderId="0" xfId="0" applyFill="1"/>
    <xf numFmtId="165" fontId="5" fillId="3" borderId="0" xfId="2" applyNumberFormat="1" applyFont="1" applyFill="1" applyAlignment="1">
      <alignment vertical="center"/>
    </xf>
    <xf numFmtId="0" fontId="15" fillId="0" borderId="0" xfId="0" applyFont="1" applyAlignment="1">
      <alignment horizontal="left" vertical="top" wrapText="1"/>
    </xf>
    <xf numFmtId="0" fontId="4" fillId="0" borderId="0" xfId="0" applyFont="1" applyAlignment="1">
      <alignment horizontal="right" vertical="center"/>
    </xf>
    <xf numFmtId="9" fontId="4" fillId="0" borderId="0" xfId="3" applyFont="1"/>
    <xf numFmtId="0" fontId="5" fillId="0" borderId="0" xfId="0" applyFont="1" applyAlignment="1">
      <alignment horizontal="right"/>
    </xf>
    <xf numFmtId="0" fontId="15" fillId="0" borderId="0" xfId="0" applyFont="1" applyAlignment="1">
      <alignment horizontal="left" vertical="center" indent="1"/>
    </xf>
    <xf numFmtId="0" fontId="11" fillId="0" borderId="0" xfId="0" applyFont="1"/>
    <xf numFmtId="3" fontId="11" fillId="0" borderId="0" xfId="0" applyNumberFormat="1" applyFont="1"/>
    <xf numFmtId="0" fontId="14" fillId="0" borderId="0" xfId="0" applyFont="1"/>
    <xf numFmtId="0" fontId="11" fillId="0" borderId="1" xfId="0" applyFont="1" applyBorder="1"/>
    <xf numFmtId="3" fontId="11" fillId="0" borderId="1" xfId="0" applyNumberFormat="1" applyFont="1" applyBorder="1"/>
    <xf numFmtId="0" fontId="11" fillId="0" borderId="0" xfId="0" applyFont="1" applyAlignment="1">
      <alignment vertical="center"/>
    </xf>
    <xf numFmtId="0" fontId="11" fillId="8" borderId="0" xfId="0" applyFont="1" applyFill="1"/>
    <xf numFmtId="3" fontId="11" fillId="8" borderId="0" xfId="0" applyNumberFormat="1" applyFont="1" applyFill="1"/>
    <xf numFmtId="0" fontId="12" fillId="8" borderId="0" xfId="0" applyFont="1" applyFill="1"/>
    <xf numFmtId="0" fontId="14" fillId="8" borderId="0" xfId="0" applyFont="1" applyFill="1"/>
    <xf numFmtId="0" fontId="11" fillId="8" borderId="1" xfId="0" applyFont="1" applyFill="1" applyBorder="1"/>
    <xf numFmtId="3" fontId="11" fillId="8" borderId="1" xfId="0" applyNumberFormat="1" applyFont="1" applyFill="1" applyBorder="1"/>
    <xf numFmtId="9" fontId="21" fillId="7" borderId="0" xfId="3" applyFont="1" applyFill="1" applyAlignment="1">
      <alignment horizontal="center" vertical="center"/>
    </xf>
    <xf numFmtId="0" fontId="15" fillId="0" borderId="0" xfId="0" applyFont="1" applyAlignment="1">
      <alignment horizontal="center" vertical="top" wrapText="1"/>
    </xf>
    <xf numFmtId="0" fontId="11" fillId="7" borderId="0" xfId="0" applyFont="1" applyFill="1" applyAlignment="1">
      <alignment horizontal="left" vertical="center" indent="2"/>
    </xf>
    <xf numFmtId="9" fontId="11" fillId="7" borderId="0" xfId="3" applyFont="1" applyFill="1" applyAlignment="1">
      <alignment horizontal="right" vertical="center"/>
    </xf>
    <xf numFmtId="0" fontId="22" fillId="0" borderId="0" xfId="1" applyFont="1" applyAlignment="1">
      <alignment vertical="center"/>
    </xf>
    <xf numFmtId="0" fontId="13" fillId="0" borderId="0" xfId="1" applyFont="1"/>
    <xf numFmtId="0" fontId="23" fillId="0" borderId="0" xfId="1" applyFont="1" applyFill="1"/>
    <xf numFmtId="0" fontId="4" fillId="5" borderId="0" xfId="0" applyFont="1" applyFill="1" applyAlignment="1">
      <alignment horizontal="right" vertical="center"/>
    </xf>
    <xf numFmtId="164" fontId="4" fillId="5" borderId="0" xfId="0" applyNumberFormat="1" applyFont="1" applyFill="1" applyAlignment="1">
      <alignment vertical="center"/>
    </xf>
    <xf numFmtId="9" fontId="4" fillId="2" borderId="2" xfId="3" applyFont="1" applyFill="1" applyBorder="1" applyAlignment="1">
      <alignment horizontal="right" vertical="center" indent="1"/>
    </xf>
    <xf numFmtId="0" fontId="24" fillId="5" borderId="0" xfId="0" applyFont="1" applyFill="1" applyAlignment="1">
      <alignment vertical="center"/>
    </xf>
    <xf numFmtId="9" fontId="25" fillId="0" borderId="3" xfId="3" applyFont="1" applyFill="1" applyBorder="1" applyAlignment="1">
      <alignment horizontal="center" vertical="center"/>
    </xf>
    <xf numFmtId="0" fontId="4" fillId="0" borderId="0" xfId="0" applyFont="1" applyAlignment="1">
      <alignment horizontal="left" vertical="top" wrapText="1"/>
    </xf>
    <xf numFmtId="0" fontId="15" fillId="0" borderId="0" xfId="0" applyFont="1" applyAlignment="1">
      <alignment horizontal="left" vertical="top" wrapText="1"/>
    </xf>
    <xf numFmtId="0" fontId="14" fillId="7" borderId="0" xfId="0" applyFont="1" applyFill="1" applyAlignment="1">
      <alignment horizontal="center" vertical="center"/>
    </xf>
  </cellXfs>
  <cellStyles count="5">
    <cellStyle name="Komma" xfId="2" builtinId="3"/>
    <cellStyle name="Link" xfId="1" builtinId="8"/>
    <cellStyle name="Prozent" xfId="3" builtinId="5"/>
    <cellStyle name="Standard" xfId="0" builtinId="0"/>
    <cellStyle name="Standard 2 2" xfId="4" xr:uid="{8CB3131B-4C9B-47F9-99A8-D4AB474C80B5}"/>
  </cellStyles>
  <dxfs count="0"/>
  <tableStyles count="0" defaultTableStyle="TableStyleMedium2" defaultPivotStyle="PivotStyleLight16"/>
  <colors>
    <mruColors>
      <color rgb="FFFF9933"/>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6</xdr:row>
      <xdr:rowOff>0</xdr:rowOff>
    </xdr:from>
    <xdr:to>
      <xdr:col>16</xdr:col>
      <xdr:colOff>304800</xdr:colOff>
      <xdr:row>7</xdr:row>
      <xdr:rowOff>57150</xdr:rowOff>
    </xdr:to>
    <xdr:sp macro="" textlink="">
      <xdr:nvSpPr>
        <xdr:cNvPr id="3" name="AutoShape 4" descr="Fragezeichen-Symbol. Hilfssymbol. Stock-Vektorgrafik von ©Blankstock  53310845">
          <a:extLst>
            <a:ext uri="{FF2B5EF4-FFF2-40B4-BE49-F238E27FC236}">
              <a16:creationId xmlns:a16="http://schemas.microsoft.com/office/drawing/2014/main" id="{B7014A99-2A4E-49E2-9159-D4710B9595B7}"/>
            </a:ext>
          </a:extLst>
        </xdr:cNvPr>
        <xdr:cNvSpPr>
          <a:spLocks noChangeAspect="1" noChangeArrowheads="1"/>
        </xdr:cNvSpPr>
      </xdr:nvSpPr>
      <xdr:spPr bwMode="auto">
        <a:xfrm>
          <a:off x="8562975" y="547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5714</xdr:colOff>
      <xdr:row>5</xdr:row>
      <xdr:rowOff>19050</xdr:rowOff>
    </xdr:from>
    <xdr:to>
      <xdr:col>10</xdr:col>
      <xdr:colOff>9525</xdr:colOff>
      <xdr:row>31</xdr:row>
      <xdr:rowOff>104775</xdr:rowOff>
    </xdr:to>
    <xdr:sp macro="" textlink="">
      <xdr:nvSpPr>
        <xdr:cNvPr id="5" name="Textfeld 4">
          <a:extLst>
            <a:ext uri="{FF2B5EF4-FFF2-40B4-BE49-F238E27FC236}">
              <a16:creationId xmlns:a16="http://schemas.microsoft.com/office/drawing/2014/main" id="{E240088F-6EFB-49B1-A198-2BDD5CA90641}"/>
            </a:ext>
            <a:ext uri="{C183D7F6-B498-43B3-948B-1728B52AA6E4}">
              <adec:decorative xmlns:adec="http://schemas.microsoft.com/office/drawing/2017/decorative" val="0"/>
            </a:ext>
          </a:extLst>
        </xdr:cNvPr>
        <xdr:cNvSpPr txBox="1"/>
      </xdr:nvSpPr>
      <xdr:spPr>
        <a:xfrm>
          <a:off x="720089" y="962025"/>
          <a:ext cx="6480811" cy="458152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0" tIns="360000" rIns="360000" bIns="0" rtlCol="0" anchor="t"/>
        <a:lstStyle/>
        <a:p>
          <a:r>
            <a:rPr lang="de-CH" sz="1200" b="1" i="0" u="none" strike="noStrike">
              <a:solidFill>
                <a:schemeClr val="dk1"/>
              </a:solidFill>
              <a:effectLst/>
              <a:latin typeface="Arial" panose="020B0604020202020204" pitchFamily="34" charset="0"/>
              <a:ea typeface="+mn-ea"/>
              <a:cs typeface="Arial" panose="020B0604020202020204" pitchFamily="34" charset="0"/>
            </a:rPr>
            <a:t>Sind Ihre Finanzen fit für die Zukunft? Machen Sie den 5-Minuten</a:t>
          </a:r>
          <a:r>
            <a:rPr lang="de-CH" sz="1200" b="1" i="0" u="none" strike="noStrike" baseline="0">
              <a:solidFill>
                <a:schemeClr val="dk1"/>
              </a:solidFill>
              <a:effectLst/>
              <a:latin typeface="Arial" panose="020B0604020202020204" pitchFamily="34" charset="0"/>
              <a:ea typeface="+mn-ea"/>
              <a:cs typeface="Arial" panose="020B0604020202020204" pitchFamily="34" charset="0"/>
            </a:rPr>
            <a:t> Quicktest.</a:t>
          </a:r>
        </a:p>
        <a:p>
          <a:endParaRPr lang="de-CH" sz="1000" b="0" i="0" u="none" strike="noStrike"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000">
              <a:solidFill>
                <a:schemeClr val="dk1"/>
              </a:solidFill>
              <a:effectLst/>
              <a:latin typeface="Arial" panose="020B0604020202020204" pitchFamily="34" charset="0"/>
              <a:ea typeface="+mn-ea"/>
              <a:cs typeface="Arial" panose="020B0604020202020204" pitchFamily="34" charset="0"/>
            </a:rPr>
            <a:t>Was passiert, wenn der Umsatz zurückgeht, die Kosten steigen oder die Marge unter Druck gerät? Wie wirkt sich das auf Ihre Zahlen aus? Der 5-Minuten-Quicktest zeigt Ihnen in wenigen Minuten, wie robust Ihre Finanzlage wirklich ist. Spielen Sie verschiedene Szenarien durch und Sie erkennen sofort, ob Handlungsbedarf besteht. Damit Sie frühzeitig handeln und gegensteuern können.</a:t>
          </a:r>
          <a:br>
            <a:rPr lang="de-CH" sz="1000">
              <a:solidFill>
                <a:schemeClr val="dk1"/>
              </a:solidFill>
              <a:effectLst/>
              <a:latin typeface="Arial" panose="020B0604020202020204" pitchFamily="34" charset="0"/>
              <a:ea typeface="+mn-ea"/>
              <a:cs typeface="Arial" panose="020B0604020202020204" pitchFamily="34" charset="0"/>
            </a:rPr>
          </a:br>
          <a:br>
            <a:rPr lang="de-CH" sz="1000">
              <a:solidFill>
                <a:schemeClr val="dk1"/>
              </a:solidFill>
              <a:effectLst/>
              <a:latin typeface="Arial" panose="020B0604020202020204" pitchFamily="34" charset="0"/>
              <a:ea typeface="+mn-ea"/>
              <a:cs typeface="Arial" panose="020B0604020202020204" pitchFamily="34" charset="0"/>
            </a:rPr>
          </a:br>
          <a:endParaRPr lang="de-CH" sz="1000" b="0" i="0" u="none" strike="noStrike">
            <a:solidFill>
              <a:schemeClr val="dk1"/>
            </a:solidFill>
            <a:effectLst/>
            <a:latin typeface="Arial" panose="020B0604020202020204" pitchFamily="34" charset="0"/>
            <a:ea typeface="+mn-ea"/>
            <a:cs typeface="Arial" panose="020B0604020202020204" pitchFamily="34" charset="0"/>
          </a:endParaRPr>
        </a:p>
        <a:p>
          <a:r>
            <a:rPr lang="de-CH" sz="1000" b="1" i="0" u="none" strike="noStrike">
              <a:solidFill>
                <a:schemeClr val="dk1"/>
              </a:solidFill>
              <a:effectLst/>
              <a:latin typeface="Arial" panose="020B0604020202020204" pitchFamily="34" charset="0"/>
              <a:ea typeface="+mn-ea"/>
              <a:cs typeface="Arial" panose="020B0604020202020204" pitchFamily="34" charset="0"/>
            </a:rPr>
            <a:t>1. Schritt:</a:t>
          </a:r>
        </a:p>
        <a:p>
          <a:r>
            <a:rPr lang="de-CH" sz="1000" b="0" i="0" u="none" strike="noStrike" baseline="0">
              <a:solidFill>
                <a:schemeClr val="dk1"/>
              </a:solidFill>
              <a:effectLst/>
              <a:latin typeface="Arial" panose="020B0604020202020204" pitchFamily="34" charset="0"/>
              <a:ea typeface="+mn-ea"/>
              <a:cs typeface="Arial" panose="020B0604020202020204" pitchFamily="34" charset="0"/>
            </a:rPr>
            <a:t>Erstellen Sie eine "Diagnose "zu Ihrer aktuellen wirtschaftlichen Situation. </a:t>
          </a:r>
          <a:endParaRPr lang="de-CH" sz="1000" b="0" i="0" u="none" strike="noStrike">
            <a:solidFill>
              <a:schemeClr val="dk1"/>
            </a:solidFill>
            <a:effectLst/>
            <a:latin typeface="Arial" panose="020B0604020202020204" pitchFamily="34" charset="0"/>
            <a:ea typeface="+mn-ea"/>
            <a:cs typeface="Arial" panose="020B0604020202020204" pitchFamily="34" charset="0"/>
          </a:endParaRPr>
        </a:p>
        <a:p>
          <a:endParaRPr lang="de-CH" sz="1000" b="0" i="0" u="none" strike="noStrike">
            <a:solidFill>
              <a:schemeClr val="dk1"/>
            </a:solidFill>
            <a:effectLst/>
            <a:latin typeface="Arial" panose="020B0604020202020204" pitchFamily="34" charset="0"/>
            <a:ea typeface="+mn-ea"/>
            <a:cs typeface="Arial" panose="020B0604020202020204" pitchFamily="34" charset="0"/>
          </a:endParaRPr>
        </a:p>
        <a:p>
          <a:endParaRPr lang="de-CH" sz="1000" b="0" i="0" u="none" strike="noStrike">
            <a:solidFill>
              <a:schemeClr val="dk1"/>
            </a:solidFill>
            <a:effectLst/>
            <a:latin typeface="Arial" panose="020B0604020202020204" pitchFamily="34" charset="0"/>
            <a:ea typeface="+mn-ea"/>
            <a:cs typeface="Arial" panose="020B0604020202020204" pitchFamily="34" charset="0"/>
          </a:endParaRPr>
        </a:p>
        <a:p>
          <a:r>
            <a:rPr lang="de-CH" sz="1000" b="1" i="0" u="none" strike="noStrike">
              <a:solidFill>
                <a:schemeClr val="dk1"/>
              </a:solidFill>
              <a:effectLst/>
              <a:latin typeface="Arial" panose="020B0604020202020204" pitchFamily="34" charset="0"/>
              <a:ea typeface="+mn-ea"/>
              <a:cs typeface="Arial" panose="020B0604020202020204" pitchFamily="34" charset="0"/>
            </a:rPr>
            <a:t>2. Schritt:</a:t>
          </a:r>
          <a:endParaRPr lang="de-CH" sz="1000" b="0" i="0" u="none" strike="noStrike">
            <a:solidFill>
              <a:schemeClr val="dk1"/>
            </a:solidFill>
            <a:effectLst/>
            <a:latin typeface="Arial" panose="020B0604020202020204" pitchFamily="34" charset="0"/>
            <a:ea typeface="+mn-ea"/>
            <a:cs typeface="Arial" panose="020B0604020202020204" pitchFamily="34" charset="0"/>
          </a:endParaRPr>
        </a:p>
        <a:p>
          <a:r>
            <a:rPr lang="de-CH" sz="1000" b="0" i="0" u="none" strike="noStrike">
              <a:solidFill>
                <a:schemeClr val="dk1"/>
              </a:solidFill>
              <a:effectLst/>
              <a:latin typeface="Arial" panose="020B0604020202020204" pitchFamily="34" charset="0"/>
              <a:ea typeface="+mn-ea"/>
              <a:cs typeface="Arial" panose="020B0604020202020204" pitchFamily="34" charset="0"/>
            </a:rPr>
            <a:t>Machen Sie einen Stresstest - simulieren Sie eine Veränderung</a:t>
          </a:r>
          <a:r>
            <a:rPr lang="de-CH" sz="1000" b="0" i="0" u="none" strike="noStrike" baseline="0">
              <a:solidFill>
                <a:schemeClr val="dk1"/>
              </a:solidFill>
              <a:effectLst/>
              <a:latin typeface="Arial" panose="020B0604020202020204" pitchFamily="34" charset="0"/>
              <a:ea typeface="+mn-ea"/>
              <a:cs typeface="Arial" panose="020B0604020202020204" pitchFamily="34" charset="0"/>
            </a:rPr>
            <a:t> der wirtschaftlichen Rahmenbedingungen mit Hilfe von vier vorgegebenen Krisenszenarien.</a:t>
          </a:r>
          <a:endParaRPr lang="de-CH" sz="1000" b="0" i="0" u="none" strike="noStrike">
            <a:solidFill>
              <a:schemeClr val="dk1"/>
            </a:solidFill>
            <a:effectLst/>
            <a:latin typeface="Arial" panose="020B0604020202020204" pitchFamily="34" charset="0"/>
            <a:ea typeface="+mn-ea"/>
            <a:cs typeface="Arial" panose="020B0604020202020204" pitchFamily="34" charset="0"/>
          </a:endParaRPr>
        </a:p>
        <a:p>
          <a:endParaRPr lang="de-CH" sz="1000" b="0" i="0" u="none" strike="noStrike">
            <a:solidFill>
              <a:schemeClr val="dk1"/>
            </a:solidFill>
            <a:effectLst/>
            <a:latin typeface="Arial" panose="020B0604020202020204" pitchFamily="34" charset="0"/>
            <a:ea typeface="+mn-ea"/>
            <a:cs typeface="Arial" panose="020B0604020202020204" pitchFamily="34" charset="0"/>
          </a:endParaRPr>
        </a:p>
        <a:p>
          <a:endParaRPr lang="de-CH" sz="1000" b="0" i="0" u="none" strike="noStrike">
            <a:solidFill>
              <a:schemeClr val="dk1"/>
            </a:solidFill>
            <a:effectLst/>
            <a:latin typeface="Arial" panose="020B0604020202020204" pitchFamily="34" charset="0"/>
            <a:ea typeface="+mn-ea"/>
            <a:cs typeface="Arial" panose="020B0604020202020204" pitchFamily="34" charset="0"/>
          </a:endParaRPr>
        </a:p>
        <a:p>
          <a:r>
            <a:rPr lang="de-CH" sz="1000" b="1" i="0" u="none" strike="noStrike">
              <a:solidFill>
                <a:schemeClr val="dk1"/>
              </a:solidFill>
              <a:effectLst/>
              <a:latin typeface="Arial" panose="020B0604020202020204" pitchFamily="34" charset="0"/>
              <a:ea typeface="+mn-ea"/>
              <a:cs typeface="Arial" panose="020B0604020202020204" pitchFamily="34" charset="0"/>
            </a:rPr>
            <a:t>3 Schritt:</a:t>
          </a:r>
        </a:p>
        <a:p>
          <a:r>
            <a:rPr lang="de-CH" sz="1000" b="0" i="0" u="none" strike="noStrike">
              <a:solidFill>
                <a:schemeClr val="dk1"/>
              </a:solidFill>
              <a:effectLst/>
              <a:latin typeface="Arial" panose="020B0604020202020204" pitchFamily="34" charset="0"/>
              <a:ea typeface="+mn-ea"/>
              <a:cs typeface="Arial" panose="020B0604020202020204" pitchFamily="34" charset="0"/>
            </a:rPr>
            <a:t>Treffen Sie eigene Annahmen über die Entwicklung von Umsatz</a:t>
          </a:r>
          <a:r>
            <a:rPr lang="de-CH" sz="1000" b="0" i="0" u="none" strike="noStrike" baseline="0">
              <a:solidFill>
                <a:schemeClr val="dk1"/>
              </a:solidFill>
              <a:effectLst/>
              <a:latin typeface="Arial" panose="020B0604020202020204" pitchFamily="34" charset="0"/>
              <a:ea typeface="+mn-ea"/>
              <a:cs typeface="Arial" panose="020B0604020202020204" pitchFamily="34" charset="0"/>
            </a:rPr>
            <a:t> und Kosten und überprüfen Sie die Auswirkungen auf den finanziellen Erfolg Ihres Unternehmens. </a:t>
          </a:r>
          <a:endParaRPr lang="de-CH" sz="1000" b="0" i="0" u="none" strike="noStrike">
            <a:solidFill>
              <a:schemeClr val="dk1"/>
            </a:solidFill>
            <a:effectLst/>
            <a:latin typeface="Arial" panose="020B0604020202020204" pitchFamily="34" charset="0"/>
            <a:ea typeface="+mn-ea"/>
            <a:cs typeface="Arial" panose="020B0604020202020204" pitchFamily="34" charset="0"/>
          </a:endParaRPr>
        </a:p>
        <a:p>
          <a:endParaRPr lang="de-CH" sz="1000" b="0" i="0" u="none" strike="noStrike">
            <a:solidFill>
              <a:schemeClr val="dk1"/>
            </a:solidFill>
            <a:effectLst/>
            <a:latin typeface="Arial" panose="020B0604020202020204" pitchFamily="34" charset="0"/>
            <a:ea typeface="+mn-ea"/>
            <a:cs typeface="Arial" panose="020B0604020202020204" pitchFamily="34" charset="0"/>
          </a:endParaRPr>
        </a:p>
        <a:p>
          <a:endParaRPr lang="de-CH" sz="1000" b="0" i="0" u="none" strike="noStrike">
            <a:solidFill>
              <a:schemeClr val="dk1"/>
            </a:solidFill>
            <a:effectLst/>
            <a:latin typeface="Arial" panose="020B0604020202020204" pitchFamily="34" charset="0"/>
            <a:ea typeface="+mn-ea"/>
            <a:cs typeface="Arial" panose="020B0604020202020204" pitchFamily="34" charset="0"/>
          </a:endParaRPr>
        </a:p>
        <a:p>
          <a:r>
            <a:rPr lang="de-CH" sz="1000">
              <a:latin typeface="Arial" panose="020B0604020202020204" pitchFamily="34" charset="0"/>
              <a:cs typeface="Arial" panose="020B0604020202020204" pitchFamily="34" charset="0"/>
            </a:rPr>
            <a:t>Überlassen</a:t>
          </a:r>
          <a:r>
            <a:rPr lang="de-CH" sz="1000" baseline="0">
              <a:latin typeface="Arial" panose="020B0604020202020204" pitchFamily="34" charset="0"/>
              <a:cs typeface="Arial" panose="020B0604020202020204" pitchFamily="34" charset="0"/>
            </a:rPr>
            <a:t> Sie Ihren finanziellen Erfolg nicht dem Zufall. </a:t>
          </a:r>
          <a:r>
            <a:rPr lang="de-CH" sz="1000">
              <a:latin typeface="Arial" panose="020B0604020202020204" pitchFamily="34" charset="0"/>
              <a:cs typeface="Arial" panose="020B0604020202020204" pitchFamily="34" charset="0"/>
            </a:rPr>
            <a:t>Machen Sie regelmässig den 5-Minuten-Quicktest und behalten Sie die wirtschaftliche Entwicklung Ihres Unternehmens stets im Auge. D</a:t>
          </a:r>
          <a:r>
            <a:rPr lang="de-CH" sz="1000" baseline="0">
              <a:latin typeface="Arial" panose="020B0604020202020204" pitchFamily="34" charset="0"/>
              <a:cs typeface="Arial" panose="020B0604020202020204" pitchFamily="34" charset="0"/>
            </a:rPr>
            <a:t>er erste und einfachste Schritt, Ihr Unternehmen in eine erfolgreiche Zukunft zu führen. </a:t>
          </a:r>
          <a:endParaRPr lang="de-CH" sz="1000">
            <a:latin typeface="Arial" panose="020B0604020202020204" pitchFamily="34" charset="0"/>
            <a:cs typeface="Arial" panose="020B0604020202020204" pitchFamily="34" charset="0"/>
          </a:endParaRPr>
        </a:p>
      </xdr:txBody>
    </xdr:sp>
    <xdr:clientData/>
  </xdr:twoCellAnchor>
  <xdr:twoCellAnchor editAs="oneCell">
    <xdr:from>
      <xdr:col>1</xdr:col>
      <xdr:colOff>323850</xdr:colOff>
      <xdr:row>38</xdr:row>
      <xdr:rowOff>93545</xdr:rowOff>
    </xdr:from>
    <xdr:to>
      <xdr:col>5</xdr:col>
      <xdr:colOff>57150</xdr:colOff>
      <xdr:row>42</xdr:row>
      <xdr:rowOff>45159</xdr:rowOff>
    </xdr:to>
    <xdr:pic>
      <xdr:nvPicPr>
        <xdr:cNvPr id="4" name="Grafik 3">
          <a:extLst>
            <a:ext uri="{FF2B5EF4-FFF2-40B4-BE49-F238E27FC236}">
              <a16:creationId xmlns:a16="http://schemas.microsoft.com/office/drawing/2014/main" id="{9AACEF1A-2164-77EC-7442-B59CF7B207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8225" y="6884870"/>
          <a:ext cx="2400300" cy="5993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xdr:colOff>
      <xdr:row>5</xdr:row>
      <xdr:rowOff>28574</xdr:rowOff>
    </xdr:from>
    <xdr:to>
      <xdr:col>10</xdr:col>
      <xdr:colOff>3219001</xdr:colOff>
      <xdr:row>13</xdr:row>
      <xdr:rowOff>28575</xdr:rowOff>
    </xdr:to>
    <xdr:sp macro="" textlink="">
      <xdr:nvSpPr>
        <xdr:cNvPr id="2" name="Textfeld 1">
          <a:extLst>
            <a:ext uri="{FF2B5EF4-FFF2-40B4-BE49-F238E27FC236}">
              <a16:creationId xmlns:a16="http://schemas.microsoft.com/office/drawing/2014/main" id="{4AF714E3-964D-4449-825C-5725FADD1698}"/>
            </a:ext>
            <a:ext uri="{C183D7F6-B498-43B3-948B-1728B52AA6E4}">
              <adec:decorative xmlns:adec="http://schemas.microsoft.com/office/drawing/2017/decorative" val="0"/>
            </a:ext>
          </a:extLst>
        </xdr:cNvPr>
        <xdr:cNvSpPr txBox="1"/>
      </xdr:nvSpPr>
      <xdr:spPr>
        <a:xfrm>
          <a:off x="6162676" y="971549"/>
          <a:ext cx="3600000" cy="1981201"/>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0" tIns="288000" rIns="288000" bIns="288000" rtlCol="0" anchor="t"/>
        <a:lstStyle/>
        <a:p>
          <a:r>
            <a:rPr lang="de-CH" sz="1000" b="0" i="0" u="none" strike="noStrike">
              <a:solidFill>
                <a:sysClr val="windowText" lastClr="000000"/>
              </a:solidFill>
              <a:effectLst/>
              <a:latin typeface="Arial" panose="020B0604020202020204" pitchFamily="34" charset="0"/>
              <a:ea typeface="+mn-ea"/>
              <a:cs typeface="Arial" panose="020B0604020202020204" pitchFamily="34" charset="0"/>
            </a:rPr>
            <a:t>Geben Sie in die weissen Felder 1-12 Ihre Ist-Zahlen </a:t>
          </a:r>
          <a:r>
            <a:rPr lang="de-CH" sz="1000" b="0" i="0" u="none" strike="noStrike" baseline="0">
              <a:solidFill>
                <a:sysClr val="windowText" lastClr="000000"/>
              </a:solidFill>
              <a:effectLst/>
              <a:latin typeface="Arial" panose="020B0604020202020204" pitchFamily="34" charset="0"/>
              <a:ea typeface="+mn-ea"/>
              <a:cs typeface="Arial" panose="020B0604020202020204" pitchFamily="34" charset="0"/>
            </a:rPr>
            <a:t>ein, um Ihre Ausgangssituation festzustellen. Als Ergebnis erhalten Sie Ihr Betriebsergenbnis und den Mindestumsatz zu jeder Ergebnisstufe.</a:t>
          </a:r>
        </a:p>
        <a:p>
          <a:endParaRPr lang="de-CH" sz="1000" b="0" i="0" u="none" strike="noStrike" baseline="0">
            <a:solidFill>
              <a:sysClr val="windowText" lastClr="000000"/>
            </a:solidFill>
            <a:effectLst/>
            <a:latin typeface="Arial" panose="020B0604020202020204" pitchFamily="34" charset="0"/>
            <a:ea typeface="+mn-ea"/>
            <a:cs typeface="Arial" panose="020B0604020202020204" pitchFamily="34" charset="0"/>
          </a:endParaRPr>
        </a:p>
        <a:p>
          <a:r>
            <a:rPr lang="de-CH" sz="1000" b="0" i="0" u="none" strike="noStrike">
              <a:solidFill>
                <a:sysClr val="windowText" lastClr="000000"/>
              </a:solidFill>
              <a:effectLst/>
              <a:latin typeface="Arial" panose="020B0604020202020204" pitchFamily="34" charset="0"/>
              <a:ea typeface="+mn-ea"/>
              <a:cs typeface="Arial" panose="020B0604020202020204" pitchFamily="34" charset="0"/>
            </a:rPr>
            <a:t>Wenn Sie auf die weissen</a:t>
          </a:r>
          <a:r>
            <a:rPr lang="de-CH" sz="1000" b="0" i="0" u="none" strike="noStrike" baseline="0">
              <a:solidFill>
                <a:sysClr val="windowText" lastClr="000000"/>
              </a:solidFill>
              <a:effectLst/>
              <a:latin typeface="Arial" panose="020B0604020202020204" pitchFamily="34" charset="0"/>
              <a:ea typeface="+mn-ea"/>
              <a:cs typeface="Arial" panose="020B0604020202020204" pitchFamily="34" charset="0"/>
            </a:rPr>
            <a:t> </a:t>
          </a:r>
          <a:r>
            <a:rPr lang="de-CH" sz="1000" b="0" i="0" u="none" strike="noStrike">
              <a:solidFill>
                <a:sysClr val="windowText" lastClr="000000"/>
              </a:solidFill>
              <a:effectLst/>
              <a:latin typeface="Arial" panose="020B0604020202020204" pitchFamily="34" charset="0"/>
              <a:ea typeface="+mn-ea"/>
              <a:cs typeface="Arial" panose="020B0604020202020204" pitchFamily="34" charset="0"/>
            </a:rPr>
            <a:t>Eingabefelder klicken, dann öffnet sich ein Kommentar-Feld und Sie erhalten Informationen, was in den einzelnen Feldern einzugeben ist.</a:t>
          </a:r>
          <a:r>
            <a:rPr lang="de-CH" sz="1000">
              <a:solidFill>
                <a:sysClr val="windowText" lastClr="000000"/>
              </a:solidFill>
              <a:latin typeface="Arial" panose="020B0604020202020204" pitchFamily="34" charset="0"/>
              <a:cs typeface="Arial" panose="020B0604020202020204" pitchFamily="34" charset="0"/>
            </a:rPr>
            <a:t> </a:t>
          </a:r>
        </a:p>
        <a:p>
          <a:endParaRPr lang="de-CH" sz="1000">
            <a:solidFill>
              <a:sysClr val="windowText" lastClr="000000"/>
            </a:solidFill>
            <a:latin typeface="Arial" panose="020B0604020202020204" pitchFamily="34" charset="0"/>
            <a:cs typeface="Arial" panose="020B0604020202020204" pitchFamily="34" charset="0"/>
          </a:endParaRPr>
        </a:p>
        <a:p>
          <a:endParaRPr lang="de-CH"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33</xdr:row>
      <xdr:rowOff>200025</xdr:rowOff>
    </xdr:from>
    <xdr:to>
      <xdr:col>9</xdr:col>
      <xdr:colOff>9525</xdr:colOff>
      <xdr:row>53</xdr:row>
      <xdr:rowOff>57150</xdr:rowOff>
    </xdr:to>
    <xdr:sp macro="" textlink="">
      <xdr:nvSpPr>
        <xdr:cNvPr id="2" name="Textfeld 1">
          <a:extLst>
            <a:ext uri="{FF2B5EF4-FFF2-40B4-BE49-F238E27FC236}">
              <a16:creationId xmlns:a16="http://schemas.microsoft.com/office/drawing/2014/main" id="{579E97CD-FA4C-4609-B3B6-EDA8226E5937}"/>
            </a:ext>
            <a:ext uri="{C183D7F6-B498-43B3-948B-1728B52AA6E4}">
              <adec:decorative xmlns:adec="http://schemas.microsoft.com/office/drawing/2017/decorative" val="0"/>
            </a:ext>
          </a:extLst>
        </xdr:cNvPr>
        <xdr:cNvSpPr txBox="1"/>
      </xdr:nvSpPr>
      <xdr:spPr>
        <a:xfrm>
          <a:off x="714375" y="8077200"/>
          <a:ext cx="5591175" cy="408622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0" tIns="252000" rIns="360000" bIns="252000" rtlCol="0" anchor="t"/>
        <a:lstStyle/>
        <a:p>
          <a:r>
            <a:rPr lang="de-CH" sz="1200" b="1" i="0" u="none" strike="noStrike">
              <a:solidFill>
                <a:schemeClr val="dk1"/>
              </a:solidFill>
              <a:effectLst/>
              <a:latin typeface="Arial" panose="020B0604020202020204" pitchFamily="34" charset="0"/>
              <a:ea typeface="+mn-ea"/>
              <a:cs typeface="Arial" panose="020B0604020202020204" pitchFamily="34" charset="0"/>
            </a:rPr>
            <a:t>Erläuterungen zu den Auswertungen</a:t>
          </a:r>
          <a:br>
            <a:rPr lang="de-CH" sz="1200" b="1" i="0" u="none" strike="noStrike">
              <a:solidFill>
                <a:schemeClr val="dk1"/>
              </a:solidFill>
              <a:effectLst/>
              <a:latin typeface="Arial" panose="020B0604020202020204" pitchFamily="34" charset="0"/>
              <a:ea typeface="+mn-ea"/>
              <a:cs typeface="Arial" panose="020B0604020202020204" pitchFamily="34" charset="0"/>
            </a:rPr>
          </a:b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Szenarios 1-4 zeigen eine laufende Verschlechterung des Geschäftsganges. Ihr Unternehmen kommt mit jedem Szenario stärker unter Druck: Die Kosten steigen,</a:t>
          </a:r>
          <a:r>
            <a:rPr lang="de-CH" sz="1000" b="0" i="0" u="none" strike="noStrike" baseline="0">
              <a:solidFill>
                <a:schemeClr val="dk1"/>
              </a:solidFill>
              <a:effectLst/>
              <a:latin typeface="Arial" panose="020B0604020202020204" pitchFamily="34" charset="0"/>
              <a:ea typeface="+mn-ea"/>
              <a:cs typeface="Arial" panose="020B0604020202020204" pitchFamily="34" charset="0"/>
            </a:rPr>
            <a:t> </a:t>
          </a:r>
        </a:p>
        <a:p>
          <a:r>
            <a:rPr lang="de-CH" sz="1000" b="0" i="0" u="none" strike="noStrike" baseline="0">
              <a:solidFill>
                <a:schemeClr val="dk1"/>
              </a:solidFill>
              <a:effectLst/>
              <a:latin typeface="Arial" panose="020B0604020202020204" pitchFamily="34" charset="0"/>
              <a:ea typeface="+mn-ea"/>
              <a:cs typeface="Arial" panose="020B0604020202020204" pitchFamily="34" charset="0"/>
            </a:rPr>
            <a:t>d</a:t>
          </a:r>
          <a:r>
            <a:rPr lang="de-CH" sz="1000" b="0" i="0" u="none" strike="noStrike">
              <a:solidFill>
                <a:schemeClr val="dk1"/>
              </a:solidFill>
              <a:effectLst/>
              <a:latin typeface="Arial" panose="020B0604020202020204" pitchFamily="34" charset="0"/>
              <a:ea typeface="+mn-ea"/>
              <a:cs typeface="Arial" panose="020B0604020202020204" pitchFamily="34" charset="0"/>
            </a:rPr>
            <a:t>er Umsatz geht zurück</a:t>
          </a:r>
          <a:r>
            <a:rPr lang="de-CH" sz="1000" b="0" i="0" u="none" strike="noStrike" baseline="0">
              <a:solidFill>
                <a:schemeClr val="dk1"/>
              </a:solidFill>
              <a:effectLst/>
              <a:latin typeface="Arial" panose="020B0604020202020204" pitchFamily="34" charset="0"/>
              <a:ea typeface="+mn-ea"/>
              <a:cs typeface="Arial" panose="020B0604020202020204" pitchFamily="34" charset="0"/>
            </a:rPr>
            <a:t> und</a:t>
          </a:r>
          <a:r>
            <a:rPr lang="de-CH" sz="1000" b="0" i="0" u="none" strike="noStrike">
              <a:solidFill>
                <a:schemeClr val="dk1"/>
              </a:solidFill>
              <a:effectLst/>
              <a:latin typeface="Arial" panose="020B0604020202020204" pitchFamily="34" charset="0"/>
              <a:ea typeface="+mn-ea"/>
              <a:cs typeface="Arial" panose="020B0604020202020204" pitchFamily="34" charset="0"/>
            </a:rPr>
            <a:t> die Marge verschlechtert sich.</a:t>
          </a:r>
          <a:br>
            <a:rPr lang="de-CH" sz="1000" b="0" i="0" u="none" strike="noStrike">
              <a:solidFill>
                <a:schemeClr val="dk1"/>
              </a:solidFill>
              <a:effectLst/>
              <a:latin typeface="Arial" panose="020B0604020202020204" pitchFamily="34" charset="0"/>
              <a:ea typeface="+mn-ea"/>
              <a:cs typeface="Arial" panose="020B0604020202020204" pitchFamily="34" charset="0"/>
            </a:rPr>
          </a:b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Beobachten Sie die Entwicklung von DB I , DB II,</a:t>
          </a:r>
          <a:r>
            <a:rPr lang="de-CH" sz="1000" b="0" i="0" u="none" strike="noStrike" baseline="0">
              <a:solidFill>
                <a:schemeClr val="dk1"/>
              </a:solidFill>
              <a:effectLst/>
              <a:latin typeface="Arial" panose="020B0604020202020204" pitchFamily="34" charset="0"/>
              <a:ea typeface="+mn-ea"/>
              <a:cs typeface="Arial" panose="020B0604020202020204" pitchFamily="34" charset="0"/>
            </a:rPr>
            <a:t> operativem Cash-Flow </a:t>
          </a:r>
          <a:r>
            <a:rPr lang="de-CH" sz="1000" b="0" i="0" u="none" strike="noStrike">
              <a:solidFill>
                <a:schemeClr val="dk1"/>
              </a:solidFill>
              <a:effectLst/>
              <a:latin typeface="Arial" panose="020B0604020202020204" pitchFamily="34" charset="0"/>
              <a:ea typeface="+mn-ea"/>
              <a:cs typeface="Arial" panose="020B0604020202020204" pitchFamily="34" charset="0"/>
            </a:rPr>
            <a:t>sowie vom Brutto und Netto Cash-Flow. Sobald der "Brutto Cash-Flow" bei einem "moderaten" Szenario in die roten Zahlen kommt, dann steht Ihr Unternehmen vor einem ernsthaften Liquiditätsengpass. </a:t>
          </a:r>
          <a:br>
            <a:rPr lang="de-CH" sz="1000" b="0" i="0" u="none" strike="noStrike">
              <a:solidFill>
                <a:schemeClr val="dk1"/>
              </a:solidFill>
              <a:effectLst/>
              <a:latin typeface="Arial" panose="020B0604020202020204" pitchFamily="34" charset="0"/>
              <a:ea typeface="+mn-ea"/>
              <a:cs typeface="Arial" panose="020B0604020202020204" pitchFamily="34" charset="0"/>
            </a:rPr>
          </a:b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Denn Ihr Unternehmen generiert nicht mehr genug Cash-Flow, um die notwendigen Investitionen bzw. die fälligen Schuldentilgungen zu bezahlen. Je länger dieser Zustand anhält desto grösser ist die Gefahr, dass Ihr Unternehmen zahlungsunfähig oder überschuldet sein wird. </a:t>
          </a:r>
          <a:br>
            <a:rPr lang="de-CH" sz="1000" b="0" i="0" u="none" strike="noStrike">
              <a:solidFill>
                <a:schemeClr val="dk1"/>
              </a:solidFill>
              <a:effectLst/>
              <a:latin typeface="Arial" panose="020B0604020202020204" pitchFamily="34" charset="0"/>
              <a:ea typeface="+mn-ea"/>
              <a:cs typeface="Arial" panose="020B0604020202020204" pitchFamily="34" charset="0"/>
            </a:rPr>
          </a:b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rgbClr val="FF0000"/>
              </a:solidFill>
              <a:effectLst/>
              <a:latin typeface="Arial" panose="020B0604020202020204" pitchFamily="34" charset="0"/>
              <a:ea typeface="+mn-ea"/>
              <a:cs typeface="Arial" panose="020B0604020202020204" pitchFamily="34" charset="0"/>
            </a:rPr>
            <a:t>Sollte der "Brutto Cash-Flow" schon bei den vorbereiteten Szenarien 1 und 2 in den roten Zahlen sein, dann besteht dringender Handlungsbedarf. Was können Sie in diesem Fall tun? Melden Sie sich gleich</a:t>
          </a:r>
          <a:r>
            <a:rPr lang="de-CH" sz="1000" b="0" i="0" u="none" strike="noStrike" baseline="0">
              <a:solidFill>
                <a:srgbClr val="FF0000"/>
              </a:solidFill>
              <a:effectLst/>
              <a:latin typeface="Arial" panose="020B0604020202020204" pitchFamily="34" charset="0"/>
              <a:ea typeface="+mn-ea"/>
              <a:cs typeface="Arial" panose="020B0604020202020204" pitchFamily="34" charset="0"/>
            </a:rPr>
            <a:t> jetzt </a:t>
          </a:r>
          <a:r>
            <a:rPr lang="de-CH" sz="1000" b="0" i="0" u="none" strike="noStrike">
              <a:solidFill>
                <a:srgbClr val="FF0000"/>
              </a:solidFill>
              <a:effectLst/>
              <a:latin typeface="Arial" panose="020B0604020202020204" pitchFamily="34" charset="0"/>
              <a:ea typeface="+mn-ea"/>
              <a:cs typeface="Arial" panose="020B0604020202020204" pitchFamily="34" charset="0"/>
            </a:rPr>
            <a:t>zum</a:t>
          </a:r>
          <a:r>
            <a:rPr lang="de-CH" sz="1000" b="0" i="0" u="none" strike="noStrike" baseline="0">
              <a:solidFill>
                <a:srgbClr val="FF0000"/>
              </a:solidFill>
              <a:effectLst/>
              <a:latin typeface="Arial" panose="020B0604020202020204" pitchFamily="34" charset="0"/>
              <a:ea typeface="+mn-ea"/>
              <a:cs typeface="Arial" panose="020B0604020202020204" pitchFamily="34" charset="0"/>
            </a:rPr>
            <a:t> kostenlosen Zahlengespräch an</a:t>
          </a:r>
          <a:r>
            <a:rPr lang="de-CH" sz="1000" b="0" i="0" u="none" strike="noStrike">
              <a:solidFill>
                <a:srgbClr val="FF0000"/>
              </a:solidFill>
              <a:effectLst/>
              <a:latin typeface="Arial" panose="020B0604020202020204" pitchFamily="34" charset="0"/>
              <a:ea typeface="+mn-ea"/>
              <a:cs typeface="Arial" panose="020B0604020202020204" pitchFamily="34" charset="0"/>
            </a:rPr>
            <a:t>.</a:t>
          </a:r>
          <a:br>
            <a:rPr lang="de-CH" sz="1000" b="0" i="0" u="none" strike="noStrike">
              <a:solidFill>
                <a:srgbClr val="FF0000"/>
              </a:solidFill>
              <a:effectLst/>
              <a:latin typeface="Arial" panose="020B0604020202020204" pitchFamily="34" charset="0"/>
              <a:ea typeface="+mn-ea"/>
              <a:cs typeface="Arial" panose="020B0604020202020204" pitchFamily="34" charset="0"/>
            </a:rPr>
          </a:b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Haben Sie einige Szenarios durchgespielt und die Resultate analysiert? Sie</a:t>
          </a:r>
          <a:r>
            <a:rPr lang="de-CH" sz="1000" b="0" i="0" u="none" strike="noStrike" baseline="0">
              <a:solidFill>
                <a:schemeClr val="dk1"/>
              </a:solidFill>
              <a:effectLst/>
              <a:latin typeface="Arial" panose="020B0604020202020204" pitchFamily="34" charset="0"/>
              <a:ea typeface="+mn-ea"/>
              <a:cs typeface="Arial" panose="020B0604020202020204" pitchFamily="34" charset="0"/>
            </a:rPr>
            <a:t> wissen nun</a:t>
          </a:r>
          <a:r>
            <a:rPr lang="de-CH" sz="1000" b="0" i="0" u="none" strike="noStrike">
              <a:solidFill>
                <a:schemeClr val="dk1"/>
              </a:solidFill>
              <a:effectLst/>
              <a:latin typeface="Arial" panose="020B0604020202020204" pitchFamily="34" charset="0"/>
              <a:ea typeface="+mn-ea"/>
              <a:cs typeface="Arial" panose="020B0604020202020204" pitchFamily="34" charset="0"/>
            </a:rPr>
            <a:t>, was auf Ihr Unternehmen zukommen kann? In der nächsten Tabelle haben Sie nun die Möglichkeit einen Liquiditätsplan für das nächste Geschäftsjahr zu erstellen. </a:t>
          </a:r>
          <a:endParaRPr lang="de-CH" sz="1000">
            <a:latin typeface="Arial" panose="020B0604020202020204" pitchFamily="34" charset="0"/>
            <a:cs typeface="Arial" panose="020B0604020202020204" pitchFamily="34" charset="0"/>
          </a:endParaRPr>
        </a:p>
      </xdr:txBody>
    </xdr:sp>
    <xdr:clientData/>
  </xdr:twoCellAnchor>
  <xdr:twoCellAnchor>
    <xdr:from>
      <xdr:col>10</xdr:col>
      <xdr:colOff>304800</xdr:colOff>
      <xdr:row>5</xdr:row>
      <xdr:rowOff>190498</xdr:rowOff>
    </xdr:from>
    <xdr:to>
      <xdr:col>16</xdr:col>
      <xdr:colOff>104775</xdr:colOff>
      <xdr:row>11</xdr:row>
      <xdr:rowOff>171449</xdr:rowOff>
    </xdr:to>
    <xdr:sp macro="" textlink="">
      <xdr:nvSpPr>
        <xdr:cNvPr id="4" name="Textfeld 3">
          <a:extLst>
            <a:ext uri="{FF2B5EF4-FFF2-40B4-BE49-F238E27FC236}">
              <a16:creationId xmlns:a16="http://schemas.microsoft.com/office/drawing/2014/main" id="{1F5F60B5-75BF-463A-A90E-DCE0D93383BB}"/>
            </a:ext>
            <a:ext uri="{C183D7F6-B498-43B3-948B-1728B52AA6E4}">
              <adec:decorative xmlns:adec="http://schemas.microsoft.com/office/drawing/2017/decorative" val="0"/>
            </a:ext>
          </a:extLst>
        </xdr:cNvPr>
        <xdr:cNvSpPr txBox="1"/>
      </xdr:nvSpPr>
      <xdr:spPr>
        <a:xfrm>
          <a:off x="6981825" y="1133473"/>
          <a:ext cx="3552825" cy="1466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0000" tIns="90000" rIns="90000" bIns="90000" rtlCol="0" anchor="t"/>
        <a:lstStyle/>
        <a:p>
          <a:r>
            <a:rPr lang="de-CH" sz="1000" b="0" i="0" u="none" strike="noStrike">
              <a:solidFill>
                <a:sysClr val="windowText" lastClr="000000"/>
              </a:solidFill>
              <a:effectLst/>
              <a:latin typeface="Arial" panose="020B0604020202020204" pitchFamily="34" charset="0"/>
              <a:ea typeface="+mn-ea"/>
              <a:cs typeface="Arial" panose="020B0604020202020204" pitchFamily="34" charset="0"/>
            </a:rPr>
            <a:t>Hier werden</a:t>
          </a:r>
          <a:r>
            <a:rPr lang="de-CH" sz="1000" b="0" i="0" u="none" strike="noStrike" baseline="0">
              <a:solidFill>
                <a:sysClr val="windowText" lastClr="000000"/>
              </a:solidFill>
              <a:effectLst/>
              <a:latin typeface="Arial" panose="020B0604020202020204" pitchFamily="34" charset="0"/>
              <a:ea typeface="+mn-ea"/>
              <a:cs typeface="Arial" panose="020B0604020202020204" pitchFamily="34" charset="0"/>
            </a:rPr>
            <a:t> vier Krisenszenarien dargestellt. Ihre Ist-Daten werden an das gewählte Krisenzenario angepasst und zeigen folgendes Bild in der rechten Spalte. In den weissen Feldern können Sie Ihr eigenes Szenario erfassen. Bitte beachten Sie den Kommentar in den Eingabefeldern.</a:t>
          </a:r>
          <a:br>
            <a:rPr lang="de-CH" sz="1000" b="0" i="0" u="none" strike="noStrike" baseline="0">
              <a:solidFill>
                <a:sysClr val="windowText" lastClr="000000"/>
              </a:solidFill>
              <a:effectLst/>
              <a:latin typeface="Arial" panose="020B0604020202020204" pitchFamily="34" charset="0"/>
              <a:ea typeface="+mn-ea"/>
              <a:cs typeface="Arial" panose="020B0604020202020204" pitchFamily="34" charset="0"/>
            </a:rPr>
          </a:br>
          <a:br>
            <a:rPr lang="de-CH" sz="1000" b="0" i="0" u="none" strike="noStrike" baseline="0">
              <a:solidFill>
                <a:sysClr val="windowText" lastClr="000000"/>
              </a:solidFill>
              <a:effectLst/>
              <a:latin typeface="Arial" panose="020B0604020202020204" pitchFamily="34" charset="0"/>
              <a:ea typeface="+mn-ea"/>
              <a:cs typeface="Arial" panose="020B0604020202020204" pitchFamily="34" charset="0"/>
            </a:rPr>
          </a:br>
          <a:br>
            <a:rPr lang="de-CH" sz="1500" b="0" i="0" u="none" strike="noStrike" baseline="0">
              <a:solidFill>
                <a:sysClr val="windowText" lastClr="000000"/>
              </a:solidFill>
              <a:effectLst/>
              <a:latin typeface="Arial" panose="020B0604020202020204" pitchFamily="34" charset="0"/>
              <a:ea typeface="+mn-ea"/>
              <a:cs typeface="Arial" panose="020B0604020202020204" pitchFamily="34" charset="0"/>
            </a:rPr>
          </a:br>
          <a:r>
            <a:rPr lang="de-CH" sz="1000" b="0" i="0" u="none" strike="noStrike" baseline="0">
              <a:solidFill>
                <a:sysClr val="windowText" lastClr="000000"/>
              </a:solidFill>
              <a:effectLst/>
              <a:latin typeface="Arial" panose="020B0604020202020204" pitchFamily="34" charset="0"/>
              <a:ea typeface="+mn-ea"/>
              <a:cs typeface="Arial" panose="020B0604020202020204" pitchFamily="34" charset="0"/>
            </a:rPr>
            <a:t>Wählen Sie hier ein Szenario aus:</a:t>
          </a:r>
          <a:endParaRPr lang="de-CH"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9525</xdr:colOff>
      <xdr:row>5</xdr:row>
      <xdr:rowOff>0</xdr:rowOff>
    </xdr:from>
    <xdr:to>
      <xdr:col>15</xdr:col>
      <xdr:colOff>3228525</xdr:colOff>
      <xdr:row>18</xdr:row>
      <xdr:rowOff>238125</xdr:rowOff>
    </xdr:to>
    <xdr:sp macro="" textlink="">
      <xdr:nvSpPr>
        <xdr:cNvPr id="2" name="Textfeld 1">
          <a:extLst>
            <a:ext uri="{FF2B5EF4-FFF2-40B4-BE49-F238E27FC236}">
              <a16:creationId xmlns:a16="http://schemas.microsoft.com/office/drawing/2014/main" id="{49D686BD-97B4-4078-AD30-C0B74F429C11}"/>
            </a:ext>
            <a:ext uri="{C183D7F6-B498-43B3-948B-1728B52AA6E4}">
              <adec:decorative xmlns:adec="http://schemas.microsoft.com/office/drawing/2017/decorative" val="0"/>
            </a:ext>
          </a:extLst>
        </xdr:cNvPr>
        <xdr:cNvSpPr txBox="1"/>
      </xdr:nvSpPr>
      <xdr:spPr>
        <a:xfrm>
          <a:off x="8010525" y="942975"/>
          <a:ext cx="3600000" cy="320992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0" tIns="288000" rIns="360000" bIns="252000" rtlCol="0" anchor="t"/>
        <a:lstStyle/>
        <a:p>
          <a:r>
            <a:rPr lang="de-CH" sz="1000" b="0" i="0" u="none" strike="noStrike">
              <a:solidFill>
                <a:sysClr val="windowText" lastClr="000000"/>
              </a:solidFill>
              <a:effectLst/>
              <a:latin typeface="Arial" panose="020B0604020202020204" pitchFamily="34" charset="0"/>
              <a:ea typeface="+mn-ea"/>
              <a:cs typeface="Arial" panose="020B0604020202020204" pitchFamily="34" charset="0"/>
            </a:rPr>
            <a:t>In dieser Tabelle können Sie eigene</a:t>
          </a:r>
          <a:r>
            <a:rPr lang="de-CH" sz="1000" b="0" i="0" u="none" strike="noStrike" baseline="0">
              <a:solidFill>
                <a:sysClr val="windowText" lastClr="000000"/>
              </a:solidFill>
              <a:effectLst/>
              <a:latin typeface="Arial" panose="020B0604020202020204" pitchFamily="34" charset="0"/>
              <a:ea typeface="+mn-ea"/>
              <a:cs typeface="Arial" panose="020B0604020202020204" pitchFamily="34" charset="0"/>
            </a:rPr>
            <a:t> Szenarien in Form eines</a:t>
          </a:r>
          <a:r>
            <a:rPr lang="de-CH" sz="1000" b="0" i="0" u="none" strike="noStrike">
              <a:solidFill>
                <a:sysClr val="windowText" lastClr="000000"/>
              </a:solidFill>
              <a:effectLst/>
              <a:latin typeface="Arial" panose="020B0604020202020204" pitchFamily="34" charset="0"/>
              <a:ea typeface="+mn-ea"/>
              <a:cs typeface="Arial" panose="020B0604020202020204" pitchFamily="34" charset="0"/>
            </a:rPr>
            <a:t> einfachen Liquiditätsplans erstellen. </a:t>
          </a:r>
        </a:p>
        <a:p>
          <a:endParaRPr lang="de-CH" sz="1000" b="0" i="0" u="none" strike="noStrike">
            <a:solidFill>
              <a:sysClr val="windowText" lastClr="000000"/>
            </a:solidFill>
            <a:effectLst/>
            <a:latin typeface="Arial" panose="020B0604020202020204" pitchFamily="34" charset="0"/>
            <a:ea typeface="+mn-ea"/>
            <a:cs typeface="Arial" panose="020B0604020202020204" pitchFamily="34" charset="0"/>
          </a:endParaRPr>
        </a:p>
        <a:p>
          <a:r>
            <a:rPr lang="de-CH" sz="1000" b="0" i="0" u="none" strike="noStrike">
              <a:solidFill>
                <a:sysClr val="windowText" lastClr="000000"/>
              </a:solidFill>
              <a:effectLst/>
              <a:latin typeface="Arial" panose="020B0604020202020204" pitchFamily="34" charset="0"/>
              <a:ea typeface="+mn-ea"/>
              <a:cs typeface="Arial" panose="020B0604020202020204" pitchFamily="34" charset="0"/>
            </a:rPr>
            <a:t>Bitte beachten Sie die Kommentare in den weissen Eingabefeldern. Sie können die Veränderungen in Prozenten oder</a:t>
          </a:r>
          <a:r>
            <a:rPr lang="de-CH" sz="1000" b="0" i="0" u="none" strike="noStrike" baseline="0">
              <a:solidFill>
                <a:sysClr val="windowText" lastClr="000000"/>
              </a:solidFill>
              <a:effectLst/>
              <a:latin typeface="Arial" panose="020B0604020202020204" pitchFamily="34" charset="0"/>
              <a:ea typeface="+mn-ea"/>
              <a:cs typeface="Arial" panose="020B0604020202020204" pitchFamily="34" charset="0"/>
            </a:rPr>
            <a:t> in Geldeinheiten eingeben.</a:t>
          </a:r>
          <a:br>
            <a:rPr lang="de-CH" sz="1000" b="0" i="0" u="none" strike="noStrike">
              <a:solidFill>
                <a:sysClr val="windowText" lastClr="000000"/>
              </a:solidFill>
              <a:effectLst/>
              <a:latin typeface="Arial" panose="020B0604020202020204" pitchFamily="34" charset="0"/>
              <a:ea typeface="+mn-ea"/>
              <a:cs typeface="Arial" panose="020B0604020202020204" pitchFamily="34" charset="0"/>
            </a:rPr>
          </a:br>
          <a:br>
            <a:rPr lang="de-CH" sz="1000" b="0" i="0" u="none" strike="noStrike">
              <a:solidFill>
                <a:sysClr val="windowText" lastClr="000000"/>
              </a:solidFill>
              <a:effectLst/>
              <a:latin typeface="Arial" panose="020B0604020202020204" pitchFamily="34" charset="0"/>
              <a:ea typeface="+mn-ea"/>
              <a:cs typeface="Arial" panose="020B0604020202020204" pitchFamily="34" charset="0"/>
            </a:rPr>
          </a:br>
          <a:r>
            <a:rPr lang="de-CH" sz="1000" b="0" i="0" u="none" strike="noStrike">
              <a:solidFill>
                <a:sysClr val="windowText" lastClr="000000"/>
              </a:solidFill>
              <a:effectLst/>
              <a:latin typeface="Arial" panose="020B0604020202020204" pitchFamily="34" charset="0"/>
              <a:ea typeface="+mn-ea"/>
              <a:cs typeface="Arial" panose="020B0604020202020204" pitchFamily="34" charset="0"/>
            </a:rPr>
            <a:t>Der Liquiditätsplan dient als Grobbudget und zeigt auf, ob Sie Ihr Unternehmen in den nächsten 12 Monaten finanzieren können oder ob sich ein Fehlbetrag abzeichnet. Dadurch können Sie einen möglichen Liquiditätsengpass rechtzeitig erkennen. </a:t>
          </a:r>
          <a:br>
            <a:rPr lang="de-CH" sz="1000" b="0" i="0" u="none" strike="noStrike">
              <a:solidFill>
                <a:sysClr val="windowText" lastClr="000000"/>
              </a:solidFill>
              <a:effectLst/>
              <a:latin typeface="Arial" panose="020B0604020202020204" pitchFamily="34" charset="0"/>
              <a:ea typeface="+mn-ea"/>
              <a:cs typeface="Arial" panose="020B0604020202020204" pitchFamily="34" charset="0"/>
            </a:rPr>
          </a:br>
          <a:br>
            <a:rPr lang="de-CH" sz="1000" b="0" i="0" u="none" strike="noStrike">
              <a:solidFill>
                <a:sysClr val="windowText" lastClr="000000"/>
              </a:solidFill>
              <a:effectLst/>
              <a:latin typeface="Arial" panose="020B0604020202020204" pitchFamily="34" charset="0"/>
              <a:ea typeface="+mn-ea"/>
              <a:cs typeface="Arial" panose="020B0604020202020204" pitchFamily="34" charset="0"/>
            </a:rPr>
          </a:br>
          <a:r>
            <a:rPr lang="de-CH" sz="1000" b="0" i="0" u="none" strike="noStrike">
              <a:solidFill>
                <a:sysClr val="windowText" lastClr="000000"/>
              </a:solidFill>
              <a:effectLst/>
              <a:latin typeface="Arial" panose="020B0604020202020204" pitchFamily="34" charset="0"/>
              <a:ea typeface="+mn-ea"/>
              <a:cs typeface="Arial" panose="020B0604020202020204" pitchFamily="34" charset="0"/>
            </a:rPr>
            <a:t>Machen Sie zuerst diesen Liquiditätsplan, bevor Sie mehr Zeit in die detailierte Finanzplanung investieren. </a:t>
          </a:r>
          <a:r>
            <a:rPr lang="de-CH" sz="1000">
              <a:solidFill>
                <a:sysClr val="windowText" lastClr="000000"/>
              </a:solidFill>
              <a:latin typeface="Arial" panose="020B0604020202020204" pitchFamily="34" charset="0"/>
              <a:cs typeface="Arial" panose="020B0604020202020204" pitchFamily="34" charset="0"/>
            </a:rPr>
            <a:t>So wissen Sie auf Anhieb,</a:t>
          </a:r>
          <a:r>
            <a:rPr lang="de-CH" sz="1000" baseline="0">
              <a:solidFill>
                <a:sysClr val="windowText" lastClr="000000"/>
              </a:solidFill>
              <a:latin typeface="Arial" panose="020B0604020202020204" pitchFamily="34" charset="0"/>
              <a:cs typeface="Arial" panose="020B0604020202020204" pitchFamily="34" charset="0"/>
            </a:rPr>
            <a:t> welche Bereiche der Liquiditätsplanung Ihre besondere Aufmerksamkeit verlangen.</a:t>
          </a:r>
          <a:endParaRPr lang="de-CH" sz="10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35</xdr:row>
      <xdr:rowOff>28574</xdr:rowOff>
    </xdr:from>
    <xdr:to>
      <xdr:col>13</xdr:col>
      <xdr:colOff>19050</xdr:colOff>
      <xdr:row>86</xdr:row>
      <xdr:rowOff>161924</xdr:rowOff>
    </xdr:to>
    <xdr:sp macro="" textlink="">
      <xdr:nvSpPr>
        <xdr:cNvPr id="3" name="Textfeld 2">
          <a:extLst>
            <a:ext uri="{FF2B5EF4-FFF2-40B4-BE49-F238E27FC236}">
              <a16:creationId xmlns:a16="http://schemas.microsoft.com/office/drawing/2014/main" id="{127A26E1-9EF0-45DA-8303-26A04CCB81F4}"/>
            </a:ext>
            <a:ext uri="{C183D7F6-B498-43B3-948B-1728B52AA6E4}">
              <adec:decorative xmlns:adec="http://schemas.microsoft.com/office/drawing/2017/decorative" val="0"/>
            </a:ext>
          </a:extLst>
        </xdr:cNvPr>
        <xdr:cNvSpPr txBox="1"/>
      </xdr:nvSpPr>
      <xdr:spPr>
        <a:xfrm>
          <a:off x="714375" y="8067674"/>
          <a:ext cx="6924675" cy="839152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0" tIns="360000" rIns="360000" bIns="252000" rtlCol="0" anchor="t"/>
        <a:lstStyle/>
        <a:p>
          <a:r>
            <a:rPr lang="de-CH" sz="1200" b="1" i="0" u="none" strike="noStrike">
              <a:solidFill>
                <a:schemeClr val="dk1"/>
              </a:solidFill>
              <a:effectLst/>
              <a:latin typeface="Arial" panose="020B0604020202020204" pitchFamily="34" charset="0"/>
              <a:ea typeface="+mn-ea"/>
              <a:cs typeface="Arial" panose="020B0604020202020204" pitchFamily="34" charset="0"/>
            </a:rPr>
            <a:t>Exkurs: Welche Zukunfts- bzw. Krisenszenarien soll ich testen?</a:t>
          </a:r>
          <a:br>
            <a:rPr lang="de-CH" sz="1200" b="1" i="0" u="none" strike="noStrike">
              <a:solidFill>
                <a:schemeClr val="dk1"/>
              </a:solidFill>
              <a:effectLst/>
              <a:latin typeface="Arial" panose="020B0604020202020204" pitchFamily="34" charset="0"/>
              <a:ea typeface="+mn-ea"/>
              <a:cs typeface="Arial" panose="020B0604020202020204" pitchFamily="34" charset="0"/>
            </a:rPr>
          </a:b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Grundsätzlich gibt es vier Bereiche (siehe weiter unten) die Sie überdenken sollten, wenn Sie ein Szenario erstellen wollen. Planen Sie immer mehrere Faktoren zusammen. Denn in einer Krisensituation sinkt sehr oft </a:t>
          </a: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nicht nur der Umsatz, sondern steigen auch die Kosten an. </a:t>
          </a:r>
          <a:br>
            <a:rPr lang="de-CH" sz="1000" b="0" i="0" u="none" strike="noStrike">
              <a:solidFill>
                <a:schemeClr val="dk1"/>
              </a:solidFill>
              <a:effectLst/>
              <a:latin typeface="Arial" panose="020B0604020202020204" pitchFamily="34" charset="0"/>
              <a:ea typeface="+mn-ea"/>
              <a:cs typeface="Arial" panose="020B0604020202020204" pitchFamily="34" charset="0"/>
            </a:rPr>
          </a:b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1" i="0" u="none" strike="noStrike">
              <a:solidFill>
                <a:schemeClr val="dk1"/>
              </a:solidFill>
              <a:effectLst/>
              <a:latin typeface="Arial" panose="020B0604020202020204" pitchFamily="34" charset="0"/>
              <a:ea typeface="+mn-ea"/>
              <a:cs typeface="Arial" panose="020B0604020202020204" pitchFamily="34" charset="0"/>
            </a:rPr>
            <a:t>Sie können aber auch Szenarien mit positiven Ereignissen durchspielen: </a:t>
          </a:r>
          <a:br>
            <a:rPr lang="de-CH" sz="1000" b="1"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Es ist möglich, dass der Umsatz sinkt, die Kosten aber reduziert werden können. Oder: Der Umsatz steigt, die Marge wird schlechter aber die Betriebskosten sowie die Finanzierungskosten bleiben unverändert. Überlegen</a:t>
          </a: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Sie sich, wie gross die Wahrscheinlichkeit ist, dass ein solches Ereignis eintreten kann. Wenn Sie zum Schluss kommen, dass die Wahrscheinlichkeit 50% oder höher ist, dann sollten Sie unbedingt mit diesen Annahmen planen. </a:t>
          </a:r>
          <a:br>
            <a:rPr lang="de-CH" sz="1000" b="0" i="0" u="none" strike="noStrike">
              <a:solidFill>
                <a:schemeClr val="dk1"/>
              </a:solidFill>
              <a:effectLst/>
              <a:latin typeface="Arial" panose="020B0604020202020204" pitchFamily="34" charset="0"/>
              <a:ea typeface="+mn-ea"/>
              <a:cs typeface="Arial" panose="020B0604020202020204" pitchFamily="34" charset="0"/>
            </a:rPr>
          </a:b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Hier zwei Beispiele:   </a:t>
          </a:r>
          <a:br>
            <a:rPr lang="de-CH" sz="1000" b="0" i="0" u="none" strike="noStrike">
              <a:solidFill>
                <a:schemeClr val="dk1"/>
              </a:solidFill>
              <a:effectLst/>
              <a:latin typeface="Arial" panose="020B0604020202020204" pitchFamily="34" charset="0"/>
              <a:ea typeface="+mn-ea"/>
              <a:cs typeface="Arial" panose="020B0604020202020204" pitchFamily="34" charset="0"/>
            </a:rPr>
          </a:b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1" i="0" u="sng" strike="noStrike">
              <a:solidFill>
                <a:schemeClr val="dk1"/>
              </a:solidFill>
              <a:effectLst/>
              <a:latin typeface="Arial" panose="020B0604020202020204" pitchFamily="34" charset="0"/>
              <a:ea typeface="+mn-ea"/>
              <a:cs typeface="Arial" panose="020B0604020202020204" pitchFamily="34" charset="0"/>
            </a:rPr>
            <a:t>Szenario 1</a:t>
          </a: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 Wir rechnen damit, dass der Umsatz um 10% sinkt.</a:t>
          </a: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 Die Marge bleibt aber unverändert.</a:t>
          </a: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 Die Personalkosten steigen um 5%.</a:t>
          </a: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 Die Betriebskosten bleiben in etwa gleich hoch.</a:t>
          </a: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 Wir müssen 10% mehr ins Marketing investieren.</a:t>
          </a: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 Dafür bleiben Finanzierungskosten gleich.</a:t>
          </a:r>
          <a:br>
            <a:rPr lang="de-CH" sz="1000" b="0" i="0" u="none" strike="noStrike">
              <a:solidFill>
                <a:schemeClr val="dk1"/>
              </a:solidFill>
              <a:effectLst/>
              <a:latin typeface="Arial" panose="020B0604020202020204" pitchFamily="34" charset="0"/>
              <a:ea typeface="+mn-ea"/>
              <a:cs typeface="Arial" panose="020B0604020202020204" pitchFamily="34" charset="0"/>
            </a:rPr>
          </a:b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1" i="0" u="sng" strike="noStrike">
              <a:solidFill>
                <a:schemeClr val="dk1"/>
              </a:solidFill>
              <a:effectLst/>
              <a:latin typeface="Arial" panose="020B0604020202020204" pitchFamily="34" charset="0"/>
              <a:ea typeface="+mn-ea"/>
              <a:cs typeface="Arial" panose="020B0604020202020204" pitchFamily="34" charset="0"/>
            </a:rPr>
            <a:t>Szenario 2</a:t>
          </a: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 Wir rechnen damit, dass der Umsatz um 3% steigt.</a:t>
          </a: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 Die Marge kommt unter Druck und wird ca. 2% schlechter ausfallen</a:t>
          </a: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 Die Personalkosten steigen um 5%</a:t>
          </a: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 Die Betriebs- und Marketingkosten bleiben in etwa gleich hoch.</a:t>
          </a: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 Wegen einem neuen Darlehens fallen CHF 5'000 mehr Zinsen an</a:t>
          </a:r>
        </a:p>
        <a:p>
          <a:r>
            <a:rPr lang="de-CH" sz="1000" b="0" i="0" u="none" strike="noStrike">
              <a:solidFill>
                <a:schemeClr val="dk1"/>
              </a:solidFill>
              <a:effectLst/>
              <a:latin typeface="Arial" panose="020B0604020202020204" pitchFamily="34" charset="0"/>
              <a:ea typeface="+mn-ea"/>
              <a:cs typeface="Arial" panose="020B0604020202020204" pitchFamily="34" charset="0"/>
            </a:rPr>
            <a:t>-</a:t>
          </a:r>
          <a:r>
            <a:rPr lang="de-CH" sz="1000" b="0" i="0" u="none" strike="noStrike" baseline="0">
              <a:solidFill>
                <a:schemeClr val="dk1"/>
              </a:solidFill>
              <a:effectLst/>
              <a:latin typeface="Arial" panose="020B0604020202020204" pitchFamily="34" charset="0"/>
              <a:ea typeface="+mn-ea"/>
              <a:cs typeface="Arial" panose="020B0604020202020204" pitchFamily="34" charset="0"/>
            </a:rPr>
            <a:t> Und jährlich wird CHF 20'000 vom Darlehen zurück bezahlt.</a:t>
          </a:r>
          <a:br>
            <a:rPr lang="de-CH" sz="1000" b="0" i="0" u="none" strike="noStrike">
              <a:solidFill>
                <a:schemeClr val="dk1"/>
              </a:solidFill>
              <a:effectLst/>
              <a:latin typeface="Arial" panose="020B0604020202020204" pitchFamily="34" charset="0"/>
              <a:ea typeface="+mn-ea"/>
              <a:cs typeface="Arial" panose="020B0604020202020204" pitchFamily="34" charset="0"/>
            </a:rPr>
          </a:br>
          <a:br>
            <a:rPr lang="de-CH" sz="1000" b="0" i="0" u="none" strike="noStrike">
              <a:solidFill>
                <a:schemeClr val="dk1"/>
              </a:solidFill>
              <a:effectLst/>
              <a:latin typeface="Arial" panose="020B0604020202020204" pitchFamily="34" charset="0"/>
              <a:ea typeface="+mn-ea"/>
              <a:cs typeface="Arial" panose="020B0604020202020204" pitchFamily="34" charset="0"/>
            </a:rPr>
          </a:b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1" i="0" u="none" strike="noStrike">
              <a:solidFill>
                <a:schemeClr val="dk1"/>
              </a:solidFill>
              <a:effectLst/>
              <a:latin typeface="Arial" panose="020B0604020202020204" pitchFamily="34" charset="0"/>
              <a:ea typeface="+mn-ea"/>
              <a:cs typeface="Arial" panose="020B0604020202020204" pitchFamily="34" charset="0"/>
            </a:rPr>
            <a:t>1. Die Absatzmenge nimmt ab.</a:t>
          </a:r>
          <a:r>
            <a:rPr lang="de-CH" sz="1000">
              <a:latin typeface="Arial" panose="020B0604020202020204" pitchFamily="34" charset="0"/>
              <a:cs typeface="Arial" panose="020B0604020202020204" pitchFamily="34" charset="0"/>
            </a:rPr>
            <a:t> </a:t>
          </a:r>
          <a:br>
            <a:rPr lang="de-CH" sz="1000">
              <a:latin typeface="Arial" panose="020B0604020202020204" pitchFamily="34" charset="0"/>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Das Marktvolumen geht zurück: Ihre Kunden kaufen weniger oft, weniger viel oder gar nicht mehr Ihre Produkte. Oder die Konkurrenz nimmt Ihnen Marktanteile weg. Es herrscht ein starker Verdrängungswettbewerb.</a:t>
          </a:r>
          <a:r>
            <a:rPr lang="de-CH" sz="1000">
              <a:latin typeface="Arial" panose="020B0604020202020204" pitchFamily="34" charset="0"/>
              <a:cs typeface="Arial" panose="020B0604020202020204" pitchFamily="34" charset="0"/>
            </a:rPr>
            <a:t> </a:t>
          </a:r>
          <a:br>
            <a:rPr lang="de-CH" sz="1000">
              <a:latin typeface="Arial" panose="020B0604020202020204" pitchFamily="34" charset="0"/>
              <a:cs typeface="Arial" panose="020B0604020202020204" pitchFamily="34" charset="0"/>
            </a:rPr>
          </a:br>
          <a:br>
            <a:rPr lang="de-CH" sz="1000">
              <a:latin typeface="Arial" panose="020B0604020202020204" pitchFamily="34" charset="0"/>
              <a:cs typeface="Arial" panose="020B0604020202020204" pitchFamily="34" charset="0"/>
            </a:rPr>
          </a:br>
          <a:r>
            <a:rPr lang="de-CH" sz="1000" b="1" i="0" u="none" strike="noStrike">
              <a:solidFill>
                <a:schemeClr val="dk1"/>
              </a:solidFill>
              <a:effectLst/>
              <a:latin typeface="Arial" panose="020B0604020202020204" pitchFamily="34" charset="0"/>
              <a:ea typeface="+mn-ea"/>
              <a:cs typeface="Arial" panose="020B0604020202020204" pitchFamily="34" charset="0"/>
            </a:rPr>
            <a:t>2. Die Marge (Bruttogewinn, DB I) wird schlechter.</a:t>
          </a:r>
          <a:r>
            <a:rPr lang="de-CH" sz="1000">
              <a:latin typeface="Arial" panose="020B0604020202020204" pitchFamily="34" charset="0"/>
              <a:cs typeface="Arial" panose="020B0604020202020204" pitchFamily="34" charset="0"/>
            </a:rPr>
            <a:t> </a:t>
          </a:r>
          <a:br>
            <a:rPr lang="de-CH" sz="1000">
              <a:latin typeface="Arial" panose="020B0604020202020204" pitchFamily="34" charset="0"/>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Durch den starken Preiskampf geraten Ihre Verkaufspreise unter Druck und Sie sind gezwungen die Preise</a:t>
          </a: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zu senken oder grössere Rabatte zu gewähren. Auch können die direkten Kosten steigen, z.B. wenn die Transporte, Rohstoffe, Zölle etc. teurer werden. Der Einkaufspreis steigt an bzw. die Herstellkosten werden grösser. Ihre Produkte verteuern sich.</a:t>
          </a:r>
          <a:r>
            <a:rPr lang="de-CH" sz="1000">
              <a:latin typeface="Arial" panose="020B0604020202020204" pitchFamily="34" charset="0"/>
              <a:cs typeface="Arial" panose="020B0604020202020204" pitchFamily="34" charset="0"/>
            </a:rPr>
            <a:t> </a:t>
          </a:r>
          <a:br>
            <a:rPr lang="de-CH" sz="1000">
              <a:latin typeface="Arial" panose="020B0604020202020204" pitchFamily="34" charset="0"/>
              <a:cs typeface="Arial" panose="020B0604020202020204" pitchFamily="34" charset="0"/>
            </a:rPr>
          </a:br>
          <a:br>
            <a:rPr lang="de-CH" sz="1000">
              <a:latin typeface="Arial" panose="020B0604020202020204" pitchFamily="34" charset="0"/>
              <a:cs typeface="Arial" panose="020B0604020202020204" pitchFamily="34" charset="0"/>
            </a:rPr>
          </a:br>
          <a:r>
            <a:rPr lang="de-CH" sz="1000" b="1" i="0" u="none" strike="noStrike">
              <a:solidFill>
                <a:schemeClr val="dk1"/>
              </a:solidFill>
              <a:effectLst/>
              <a:latin typeface="Arial" panose="020B0604020202020204" pitchFamily="34" charset="0"/>
              <a:ea typeface="+mn-ea"/>
              <a:cs typeface="Arial" panose="020B0604020202020204" pitchFamily="34" charset="0"/>
            </a:rPr>
            <a:t>3. Die Fixkosten nehmen zu.</a:t>
          </a:r>
          <a:r>
            <a:rPr lang="de-CH" sz="1000">
              <a:latin typeface="Arial" panose="020B0604020202020204" pitchFamily="34" charset="0"/>
              <a:cs typeface="Arial" panose="020B0604020202020204" pitchFamily="34" charset="0"/>
            </a:rPr>
            <a:t> </a:t>
          </a:r>
          <a:br>
            <a:rPr lang="de-CH" sz="1000">
              <a:latin typeface="Arial" panose="020B0604020202020204" pitchFamily="34" charset="0"/>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Die Lohnsumme steigt und die Sozialausgaben werden höher. Es ist auch möglich, dass Ihre Kosten für Miete, Versicherungen, Benzin, EDV etc. steigen. Der fixe Anteil an den Betriebskosten steigt im Laufe der Zeit (meistens) an und kann nur schwer und mit einer zeitlichen Verzögerung wieder abgebaut werden.</a:t>
          </a:r>
          <a:r>
            <a:rPr lang="de-CH" sz="1000">
              <a:latin typeface="Arial" panose="020B0604020202020204" pitchFamily="34" charset="0"/>
              <a:cs typeface="Arial" panose="020B0604020202020204" pitchFamily="34" charset="0"/>
            </a:rPr>
            <a:t> </a:t>
          </a:r>
          <a:br>
            <a:rPr lang="de-CH" sz="1000">
              <a:latin typeface="Arial" panose="020B0604020202020204" pitchFamily="34" charset="0"/>
              <a:cs typeface="Arial" panose="020B0604020202020204" pitchFamily="34" charset="0"/>
            </a:rPr>
          </a:br>
          <a:br>
            <a:rPr lang="de-CH" sz="1000">
              <a:latin typeface="Arial" panose="020B0604020202020204" pitchFamily="34" charset="0"/>
              <a:cs typeface="Arial" panose="020B0604020202020204" pitchFamily="34" charset="0"/>
            </a:rPr>
          </a:br>
          <a:r>
            <a:rPr lang="de-CH" sz="1000">
              <a:latin typeface="Arial" panose="020B0604020202020204" pitchFamily="34" charset="0"/>
              <a:cs typeface="Arial" panose="020B0604020202020204" pitchFamily="34" charset="0"/>
            </a:rPr>
            <a:t>4</a:t>
          </a:r>
          <a:r>
            <a:rPr lang="de-CH" sz="1000" b="1" i="0" u="none" strike="noStrike">
              <a:solidFill>
                <a:schemeClr val="dk1"/>
              </a:solidFill>
              <a:effectLst/>
              <a:latin typeface="Arial" panose="020B0604020202020204" pitchFamily="34" charset="0"/>
              <a:ea typeface="+mn-ea"/>
              <a:cs typeface="Arial" panose="020B0604020202020204" pitchFamily="34" charset="0"/>
            </a:rPr>
            <a:t>. Die Finanzierungskosten steigen.</a:t>
          </a:r>
          <a:r>
            <a:rPr lang="de-CH" sz="1000">
              <a:latin typeface="Arial" panose="020B0604020202020204" pitchFamily="34" charset="0"/>
              <a:cs typeface="Arial" panose="020B0604020202020204" pitchFamily="34" charset="0"/>
            </a:rPr>
            <a:t> </a:t>
          </a:r>
          <a:br>
            <a:rPr lang="de-CH" sz="1000">
              <a:latin typeface="Arial" panose="020B0604020202020204" pitchFamily="34" charset="0"/>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Die Kosten für Darlehen, Hypotheken, Kontokorrent-Kredite etc. können teurer werden, weil die Zinsen steigen oder Ihre Bonität zurückgestuft wurde. Es kann auch sein, dass der Kreditrahmen gekürzt wird und Sie ausserplanmässige Fremdkapital-Rückzahlungen vornehmen müssen.</a:t>
          </a:r>
          <a:r>
            <a:rPr lang="de-CH" sz="1000">
              <a:latin typeface="Arial" panose="020B0604020202020204" pitchFamily="34" charset="0"/>
              <a:cs typeface="Arial" panose="020B0604020202020204" pitchFamily="34" charset="0"/>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714374</xdr:colOff>
      <xdr:row>10</xdr:row>
      <xdr:rowOff>219074</xdr:rowOff>
    </xdr:from>
    <xdr:to>
      <xdr:col>9</xdr:col>
      <xdr:colOff>755999</xdr:colOff>
      <xdr:row>24</xdr:row>
      <xdr:rowOff>228599</xdr:rowOff>
    </xdr:to>
    <xdr:sp macro="" textlink="">
      <xdr:nvSpPr>
        <xdr:cNvPr id="4" name="Textfeld 3">
          <a:extLst>
            <a:ext uri="{FF2B5EF4-FFF2-40B4-BE49-F238E27FC236}">
              <a16:creationId xmlns:a16="http://schemas.microsoft.com/office/drawing/2014/main" id="{BF2CFDA0-EF05-41B9-9552-7762E2A3A213}"/>
            </a:ext>
            <a:ext uri="{C183D7F6-B498-43B3-948B-1728B52AA6E4}">
              <adec:decorative xmlns:adec="http://schemas.microsoft.com/office/drawing/2017/decorative" val="0"/>
            </a:ext>
          </a:extLst>
        </xdr:cNvPr>
        <xdr:cNvSpPr txBox="1"/>
      </xdr:nvSpPr>
      <xdr:spPr>
        <a:xfrm>
          <a:off x="714374" y="2933699"/>
          <a:ext cx="6471000" cy="347662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0" tIns="360000" rIns="360000" bIns="0" rtlCol="0" anchor="t"/>
        <a:lstStyle/>
        <a:p>
          <a:br>
            <a:rPr lang="de-CH" sz="1200" b="1" i="0" u="none" strike="noStrike">
              <a:solidFill>
                <a:schemeClr val="dk1"/>
              </a:solidFill>
              <a:effectLst/>
              <a:latin typeface="Arial" panose="020B0604020202020204" pitchFamily="34" charset="0"/>
              <a:ea typeface="+mn-ea"/>
              <a:cs typeface="Arial" panose="020B0604020202020204" pitchFamily="34" charset="0"/>
            </a:rPr>
          </a:br>
          <a:r>
            <a:rPr lang="de-CH" sz="1400" b="1" i="0" u="none" strike="noStrike">
              <a:solidFill>
                <a:schemeClr val="dk1"/>
              </a:solidFill>
              <a:effectLst/>
              <a:latin typeface="Arial" panose="020B0604020202020204" pitchFamily="34" charset="0"/>
              <a:ea typeface="+mn-ea"/>
              <a:cs typeface="Arial" panose="020B0604020202020204" pitchFamily="34" charset="0"/>
            </a:rPr>
            <a:t>Unsere kostenlose</a:t>
          </a:r>
          <a:r>
            <a:rPr lang="de-CH" sz="1400" b="1" i="0" u="none" strike="noStrike" baseline="0">
              <a:solidFill>
                <a:schemeClr val="dk1"/>
              </a:solidFill>
              <a:effectLst/>
              <a:latin typeface="Arial" panose="020B0604020202020204" pitchFamily="34" charset="0"/>
              <a:ea typeface="+mn-ea"/>
              <a:cs typeface="Arial" panose="020B0604020202020204" pitchFamily="34" charset="0"/>
            </a:rPr>
            <a:t> Erstberatung: Das Zahlengespräch</a:t>
          </a:r>
          <a:br>
            <a:rPr lang="de-CH" sz="1200" b="0" i="0" u="none" strike="noStrike">
              <a:solidFill>
                <a:schemeClr val="dk1"/>
              </a:solidFill>
              <a:effectLst/>
              <a:latin typeface="Arial" panose="020B0604020202020204" pitchFamily="34" charset="0"/>
              <a:ea typeface="+mn-ea"/>
              <a:cs typeface="Arial" panose="020B0604020202020204" pitchFamily="34" charset="0"/>
            </a:rPr>
          </a:br>
          <a:br>
            <a:rPr lang="de-CH" sz="12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Sie sind Inhaber/in eines KMU-Betriebs? Sie möchten Ihren finanziellen Erfolg selbst in die Hand nehmen und aktiv steuern? Sie wissen aber nicht genau, wo sie anfangen oder wie Sie am besten vorgehen sollen? Dann ist jetzt der richtige Moment für ein Zahlengespräch bei kmusupport.ch.</a:t>
          </a:r>
          <a:br>
            <a:rPr lang="de-CH" sz="1000" b="0" i="0" u="none" strike="noStrike">
              <a:solidFill>
                <a:schemeClr val="dk1"/>
              </a:solidFill>
              <a:effectLst/>
              <a:latin typeface="Arial" panose="020B0604020202020204" pitchFamily="34" charset="0"/>
              <a:ea typeface="+mn-ea"/>
              <a:cs typeface="Arial" panose="020B0604020202020204" pitchFamily="34" charset="0"/>
            </a:rPr>
          </a:b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Im Zahlengespräch erfahren Sie, wie Sie Ihre finanzielle Zukunft erfolgreich gestalten können.</a:t>
          </a: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Lernen Sie Urs Buholzer in einem Video-Gespräch persönlich kennen und stellen Sie Ihre Fragen. Lassen Sie uns über Ihr</a:t>
          </a:r>
          <a:r>
            <a:rPr lang="de-CH" sz="1000" b="0" i="0" u="none" strike="noStrike" baseline="0">
              <a:solidFill>
                <a:schemeClr val="dk1"/>
              </a:solidFill>
              <a:effectLst/>
              <a:latin typeface="Arial" panose="020B0604020202020204" pitchFamily="34" charset="0"/>
              <a:ea typeface="+mn-ea"/>
              <a:cs typeface="Arial" panose="020B0604020202020204" pitchFamily="34" charset="0"/>
            </a:rPr>
            <a:t> Unternehmen</a:t>
          </a:r>
          <a:r>
            <a:rPr lang="de-CH" sz="1000" b="0" i="0" u="none" strike="noStrike">
              <a:solidFill>
                <a:schemeClr val="dk1"/>
              </a:solidFill>
              <a:effectLst/>
              <a:latin typeface="Arial" panose="020B0604020202020204" pitchFamily="34" charset="0"/>
              <a:ea typeface="+mn-ea"/>
              <a:cs typeface="Arial" panose="020B0604020202020204" pitchFamily="34" charset="0"/>
            </a:rPr>
            <a:t> sprechen und gemeinsam schauen, wie Sie Ihre Finanzen dauerhaft im Griff haben, damit Sie gesund wachsen und nachhaltig mehr Gewinn erzielen.</a:t>
          </a:r>
          <a:br>
            <a:rPr lang="de-CH" sz="1000" b="0" i="0" u="none" strike="noStrike">
              <a:solidFill>
                <a:schemeClr val="dk1"/>
              </a:solidFill>
              <a:effectLst/>
              <a:latin typeface="Arial" panose="020B0604020202020204" pitchFamily="34" charset="0"/>
              <a:ea typeface="+mn-ea"/>
              <a:cs typeface="Arial" panose="020B0604020202020204" pitchFamily="34" charset="0"/>
            </a:rPr>
          </a:br>
          <a:br>
            <a:rPr lang="de-CH" sz="1000" b="0" i="0" u="none" strike="noStrike">
              <a:solidFill>
                <a:schemeClr val="dk1"/>
              </a:solidFill>
              <a:effectLst/>
              <a:latin typeface="Arial" panose="020B0604020202020204" pitchFamily="34" charset="0"/>
              <a:ea typeface="+mn-ea"/>
              <a:cs typeface="Arial" panose="020B0604020202020204" pitchFamily="34" charset="0"/>
            </a:rPr>
          </a:br>
          <a:endParaRPr lang="de-CH" sz="10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1" i="0" u="none" strike="noStrike">
              <a:solidFill>
                <a:schemeClr val="dk1"/>
              </a:solidFill>
              <a:effectLst/>
              <a:latin typeface="Arial" panose="020B0604020202020204" pitchFamily="34" charset="0"/>
              <a:ea typeface="+mn-ea"/>
              <a:cs typeface="Arial" panose="020B0604020202020204" pitchFamily="34" charset="0"/>
            </a:rPr>
            <a:t>Sind Sie bereit? Dann sichern Sie sich jetzt Ihr kostenloses Zahlengespräch!</a:t>
          </a:r>
        </a:p>
        <a:p>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Klicken Sie einfach auf den Link unten, öffnen Sie den Kalender auf unserer Website und wählen </a:t>
          </a: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Sie den Termin, der Ihnen am besten passt. Planen Sie dafür bitte etwa 30-45 Minuten ein. Nach</a:t>
          </a:r>
          <a:br>
            <a:rPr lang="de-CH" sz="1000" b="0" i="0" u="none" strike="noStrike">
              <a:solidFill>
                <a:schemeClr val="dk1"/>
              </a:solidFill>
              <a:effectLst/>
              <a:latin typeface="Arial" panose="020B0604020202020204" pitchFamily="34" charset="0"/>
              <a:ea typeface="+mn-ea"/>
              <a:cs typeface="Arial" panose="020B0604020202020204" pitchFamily="34" charset="0"/>
            </a:rPr>
          </a:br>
          <a:r>
            <a:rPr lang="de-CH" sz="1000" b="0" i="0" u="none" strike="noStrike">
              <a:solidFill>
                <a:schemeClr val="dk1"/>
              </a:solidFill>
              <a:effectLst/>
              <a:latin typeface="Arial" panose="020B0604020202020204" pitchFamily="34" charset="0"/>
              <a:ea typeface="+mn-ea"/>
              <a:cs typeface="Arial" panose="020B0604020202020204" pitchFamily="34" charset="0"/>
            </a:rPr>
            <a:t>Ihrer Anmeldung sende ich Ihnen einen Link für unser Video-Gespräch (Google Meet).</a:t>
          </a:r>
        </a:p>
      </xdr:txBody>
    </xdr:sp>
    <xdr:clientData/>
  </xdr:twoCellAnchor>
  <xdr:twoCellAnchor editAs="oneCell">
    <xdr:from>
      <xdr:col>1</xdr:col>
      <xdr:colOff>9525</xdr:colOff>
      <xdr:row>5</xdr:row>
      <xdr:rowOff>48004</xdr:rowOff>
    </xdr:from>
    <xdr:to>
      <xdr:col>9</xdr:col>
      <xdr:colOff>742950</xdr:colOff>
      <xdr:row>10</xdr:row>
      <xdr:rowOff>236568</xdr:rowOff>
    </xdr:to>
    <xdr:pic>
      <xdr:nvPicPr>
        <xdr:cNvPr id="6" name="Grafik 5">
          <a:extLst>
            <a:ext uri="{FF2B5EF4-FFF2-40B4-BE49-F238E27FC236}">
              <a16:creationId xmlns:a16="http://schemas.microsoft.com/office/drawing/2014/main" id="{E48C48CD-DAC5-C465-71DD-39CC5A0BDD3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758" r="1"/>
        <a:stretch>
          <a:fillRect/>
        </a:stretch>
      </xdr:blipFill>
      <xdr:spPr>
        <a:xfrm>
          <a:off x="723900" y="990979"/>
          <a:ext cx="6448425" cy="196021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kmusupport.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DEEBD-0877-4DDF-8EFD-CDFDDFAFF242}">
  <dimension ref="B1:Q103"/>
  <sheetViews>
    <sheetView showGridLines="0" showRowColHeaders="0" tabSelected="1" workbookViewId="0">
      <pane ySplit="4" topLeftCell="A5" activePane="bottomLeft" state="frozen"/>
      <selection pane="bottomLeft" activeCell="A5" sqref="A5"/>
    </sheetView>
  </sheetViews>
  <sheetFormatPr baseColWidth="10" defaultColWidth="11.42578125" defaultRowHeight="12.75"/>
  <cols>
    <col min="1" max="1" width="10.7109375" style="4" customWidth="1"/>
    <col min="2" max="2" width="5.7109375" style="4" customWidth="1"/>
    <col min="3" max="11" width="11.42578125" style="4"/>
    <col min="12" max="12" width="5.7109375" style="4" customWidth="1"/>
    <col min="13" max="16384" width="11.42578125" style="4"/>
  </cols>
  <sheetData>
    <row r="1" spans="2:17" ht="19.5" customHeight="1"/>
    <row r="2" spans="2:17" ht="5.0999999999999996" customHeight="1">
      <c r="B2" s="76"/>
      <c r="C2" s="76"/>
      <c r="D2" s="77"/>
      <c r="E2" s="76"/>
      <c r="F2" s="76"/>
      <c r="G2" s="76"/>
      <c r="H2" s="76"/>
      <c r="I2" s="76"/>
      <c r="J2" s="76"/>
      <c r="K2" s="70"/>
      <c r="L2" s="70"/>
    </row>
    <row r="3" spans="2:17" ht="15.75">
      <c r="B3" s="78"/>
      <c r="C3" s="79" t="s">
        <v>47</v>
      </c>
      <c r="D3" s="77"/>
      <c r="E3" s="76"/>
      <c r="F3" s="76"/>
      <c r="G3" s="76"/>
      <c r="H3" s="76"/>
      <c r="I3" s="76"/>
      <c r="J3" s="76"/>
      <c r="K3" s="70"/>
      <c r="L3" s="70"/>
    </row>
    <row r="4" spans="2:17" ht="5.0999999999999996" customHeight="1">
      <c r="B4" s="76"/>
      <c r="C4" s="77"/>
      <c r="D4" s="77"/>
      <c r="E4" s="76"/>
      <c r="F4" s="76"/>
      <c r="G4" s="76"/>
      <c r="H4" s="76"/>
      <c r="I4" s="76"/>
      <c r="J4" s="76"/>
      <c r="K4" s="70"/>
      <c r="L4" s="71"/>
    </row>
    <row r="5" spans="2:17" ht="30" customHeight="1">
      <c r="D5" s="5"/>
    </row>
    <row r="6" spans="2:17" ht="19.5" customHeight="1">
      <c r="B6" s="94"/>
      <c r="C6" s="94"/>
      <c r="D6" s="94"/>
      <c r="E6" s="94"/>
      <c r="F6" s="94"/>
      <c r="G6" s="94"/>
      <c r="H6" s="94"/>
      <c r="I6" s="94"/>
      <c r="J6" s="94"/>
      <c r="K6" s="94"/>
      <c r="L6" s="94"/>
    </row>
    <row r="7" spans="2:17" ht="15" customHeight="1">
      <c r="C7" s="41"/>
      <c r="F7" s="42"/>
      <c r="H7" s="42"/>
      <c r="I7" s="43"/>
      <c r="J7" s="42"/>
      <c r="K7" s="42"/>
      <c r="Q7" s="35"/>
    </row>
    <row r="8" spans="2:17" ht="19.5" customHeight="1">
      <c r="B8" s="44"/>
      <c r="C8" s="44"/>
      <c r="D8" s="44"/>
      <c r="E8" s="44"/>
      <c r="F8" s="44"/>
      <c r="G8" s="44"/>
      <c r="H8" s="44"/>
      <c r="I8" s="44"/>
      <c r="J8" s="44"/>
      <c r="K8" s="44"/>
      <c r="L8" s="44"/>
    </row>
    <row r="9" spans="2:17" ht="19.5" customHeight="1">
      <c r="B9" s="44"/>
      <c r="C9" s="45"/>
      <c r="D9" s="45"/>
      <c r="E9" s="45"/>
      <c r="F9" s="45"/>
      <c r="G9" s="45"/>
      <c r="H9" s="45"/>
      <c r="I9" s="45"/>
      <c r="J9" s="45"/>
      <c r="K9" s="45"/>
      <c r="L9" s="45"/>
    </row>
    <row r="10" spans="2:17" ht="12.75" customHeight="1">
      <c r="C10" s="45"/>
      <c r="D10" s="45"/>
      <c r="E10" s="45"/>
      <c r="F10" s="45"/>
      <c r="G10" s="45"/>
      <c r="H10" s="45"/>
      <c r="I10" s="45"/>
      <c r="J10" s="45"/>
      <c r="K10" s="45"/>
      <c r="L10" s="45"/>
    </row>
    <row r="11" spans="2:17">
      <c r="B11" s="45"/>
      <c r="C11" s="45"/>
      <c r="D11" s="45"/>
      <c r="E11" s="45"/>
      <c r="F11" s="45"/>
      <c r="G11" s="45"/>
      <c r="H11" s="45"/>
      <c r="I11" s="45"/>
      <c r="J11" s="45"/>
      <c r="K11" s="45"/>
      <c r="L11" s="45"/>
    </row>
    <row r="12" spans="2:17">
      <c r="B12" s="45"/>
      <c r="C12" s="45"/>
      <c r="D12" s="45"/>
      <c r="E12" s="45"/>
      <c r="F12" s="45"/>
      <c r="G12" s="45"/>
      <c r="H12" s="45"/>
      <c r="I12" s="45"/>
      <c r="J12" s="45"/>
      <c r="K12" s="45"/>
      <c r="L12" s="45"/>
    </row>
    <row r="13" spans="2:17">
      <c r="C13" s="45"/>
      <c r="D13" s="45"/>
      <c r="E13" s="45"/>
      <c r="F13" s="45"/>
      <c r="G13" s="45"/>
      <c r="H13" s="45"/>
      <c r="I13" s="45"/>
      <c r="J13" s="45"/>
      <c r="K13" s="45"/>
      <c r="L13" s="45"/>
    </row>
    <row r="32" spans="2:10">
      <c r="B32" s="10"/>
      <c r="C32" s="10"/>
      <c r="D32" s="10"/>
      <c r="E32" s="10"/>
      <c r="F32" s="10"/>
      <c r="G32" s="10"/>
      <c r="H32" s="10"/>
      <c r="I32" s="10"/>
      <c r="J32" s="10"/>
    </row>
    <row r="33" spans="2:10">
      <c r="B33" s="10"/>
      <c r="C33" s="10" t="s">
        <v>32</v>
      </c>
      <c r="D33" s="10"/>
      <c r="E33" s="10"/>
      <c r="F33" s="10"/>
      <c r="G33" s="10"/>
      <c r="H33" s="10"/>
      <c r="I33" s="10"/>
      <c r="J33" s="10"/>
    </row>
    <row r="34" spans="2:10">
      <c r="B34" s="10"/>
      <c r="C34" s="54" t="s">
        <v>34</v>
      </c>
      <c r="D34" s="54"/>
      <c r="E34" s="54"/>
      <c r="F34" s="54"/>
      <c r="G34" s="10"/>
      <c r="H34" s="10"/>
      <c r="I34" s="10"/>
      <c r="J34" s="10"/>
    </row>
    <row r="35" spans="2:10" ht="30" customHeight="1">
      <c r="B35" s="10"/>
      <c r="C35" s="63"/>
      <c r="D35" s="63"/>
      <c r="E35" s="63"/>
      <c r="F35" s="10"/>
      <c r="G35" s="10"/>
      <c r="H35" s="10"/>
      <c r="I35" s="10"/>
      <c r="J35" s="10"/>
    </row>
    <row r="37" spans="2:10">
      <c r="D37" s="48"/>
      <c r="E37" s="48"/>
    </row>
    <row r="38" spans="2:10">
      <c r="C38" s="47"/>
      <c r="D38" s="47"/>
      <c r="E38" s="47"/>
    </row>
    <row r="45" spans="2:10" ht="15">
      <c r="C45" s="88"/>
      <c r="D45" s="49"/>
    </row>
    <row r="88" spans="2:2">
      <c r="B88" s="31"/>
    </row>
    <row r="99" spans="2:2" ht="115.5">
      <c r="B99" s="46" t="s">
        <v>29</v>
      </c>
    </row>
    <row r="100" spans="2:2" ht="15">
      <c r="B100"/>
    </row>
    <row r="101" spans="2:2" ht="409.5">
      <c r="B101" s="46" t="s">
        <v>30</v>
      </c>
    </row>
    <row r="102" spans="2:2" ht="15">
      <c r="B102"/>
    </row>
    <row r="103" spans="2:2" ht="115.5">
      <c r="B103" s="46" t="s">
        <v>31</v>
      </c>
    </row>
  </sheetData>
  <sheetProtection algorithmName="SHA-512" hashValue="3f0ibQxTgdBAqQOSnP7af6QPWDtxEMLmnF8mhEhEUeUq7TrB8OtDrUtdbkmFJ8XP4WZu7n/5mUJkTQh3E7MrAQ==" saltValue="Mn63CjQ+H1zFqhrCz4DM8g==" spinCount="100000" sheet="1" objects="1" scenarios="1"/>
  <mergeCells count="1">
    <mergeCell ref="B6:L6"/>
  </mergeCells>
  <hyperlinks>
    <hyperlink ref="C37:E37" location="'Ist-Zahlen auswerten'!A1" display="Dann starten Sie jetzt den Quick-Test &gt;" xr:uid="{890F2DFD-7A7C-47DE-8B3B-458785C38296}"/>
    <hyperlink ref="C34:F34" location="'Diagnose erstellen'!A1" display="Dann starten Sie mit dem den Quicktest &gt;" xr:uid="{6217A04D-F47A-4DBF-8248-CABEE5F1C165}"/>
  </hyperlinks>
  <pageMargins left="0.70866141732283472" right="0.70866141732283472" top="0.78740157480314965" bottom="0.78740157480314965"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EE5B3-F2CC-4F8C-A157-EED1D05D0032}">
  <dimension ref="B1:L35"/>
  <sheetViews>
    <sheetView showGridLines="0" showRowColHeaders="0" workbookViewId="0">
      <pane ySplit="4" topLeftCell="A5" activePane="bottomLeft" state="frozen"/>
      <selection pane="bottomLeft" activeCell="A5" sqref="A5"/>
    </sheetView>
  </sheetViews>
  <sheetFormatPr baseColWidth="10" defaultColWidth="11.42578125" defaultRowHeight="12.75"/>
  <cols>
    <col min="1" max="1" width="10.7109375" style="4" customWidth="1"/>
    <col min="2" max="2" width="5.7109375" style="4" customWidth="1"/>
    <col min="3" max="3" width="25.7109375" style="4" customWidth="1"/>
    <col min="4" max="4" width="12.7109375" style="4" customWidth="1"/>
    <col min="5" max="5" width="7.7109375" style="4" customWidth="1"/>
    <col min="6" max="6" width="5.7109375" style="4" customWidth="1"/>
    <col min="7" max="7" width="12.7109375" style="4" customWidth="1"/>
    <col min="8" max="10" width="5.7109375" style="4" customWidth="1"/>
    <col min="11" max="11" width="60.7109375" style="4" customWidth="1"/>
    <col min="12" max="12" width="4.7109375" style="4" customWidth="1"/>
    <col min="13" max="16384" width="11.42578125" style="4"/>
  </cols>
  <sheetData>
    <row r="1" spans="2:12" ht="19.5" customHeight="1"/>
    <row r="2" spans="2:12" ht="5.0999999999999996" customHeight="1">
      <c r="B2" s="76"/>
      <c r="C2" s="76"/>
      <c r="D2" s="77"/>
      <c r="E2" s="76"/>
      <c r="F2" s="76"/>
      <c r="G2" s="76"/>
      <c r="H2" s="76"/>
      <c r="I2" s="70"/>
      <c r="J2" s="70"/>
      <c r="K2" s="70"/>
      <c r="L2" s="70"/>
    </row>
    <row r="3" spans="2:12" ht="15.75">
      <c r="B3" s="78"/>
      <c r="C3" s="79" t="s">
        <v>8</v>
      </c>
      <c r="D3" s="77"/>
      <c r="E3" s="76"/>
      <c r="F3" s="76"/>
      <c r="G3" s="76"/>
      <c r="H3" s="76"/>
      <c r="I3" s="70"/>
      <c r="J3" s="70"/>
      <c r="K3" s="70"/>
      <c r="L3" s="70"/>
    </row>
    <row r="4" spans="2:12" ht="5.0999999999999996" customHeight="1">
      <c r="B4" s="76"/>
      <c r="C4" s="77"/>
      <c r="D4" s="77"/>
      <c r="E4" s="76"/>
      <c r="F4" s="76"/>
      <c r="G4" s="76"/>
      <c r="H4" s="76"/>
      <c r="I4" s="70"/>
      <c r="J4" s="70"/>
      <c r="K4" s="71"/>
      <c r="L4" s="71"/>
    </row>
    <row r="5" spans="2:12" ht="30" customHeight="1">
      <c r="D5" s="5"/>
    </row>
    <row r="6" spans="2:12" ht="19.5" customHeight="1">
      <c r="B6" s="15"/>
      <c r="C6" s="37" t="s">
        <v>17</v>
      </c>
      <c r="D6" s="11"/>
      <c r="E6" s="10"/>
      <c r="F6" s="10"/>
      <c r="G6" s="38" t="s">
        <v>16</v>
      </c>
      <c r="H6" s="15"/>
      <c r="J6" s="31"/>
      <c r="K6" s="31"/>
      <c r="L6" s="31"/>
    </row>
    <row r="7" spans="2:12" ht="20.100000000000001" customHeight="1">
      <c r="B7" s="10"/>
      <c r="C7" s="16"/>
      <c r="D7" s="11"/>
      <c r="E7" s="10"/>
      <c r="F7" s="10"/>
      <c r="G7" s="10"/>
      <c r="H7" s="10"/>
      <c r="J7" s="28"/>
      <c r="K7" s="95"/>
      <c r="L7" s="30"/>
    </row>
    <row r="8" spans="2:12" s="8" customFormat="1" ht="20.100000000000001" customHeight="1">
      <c r="B8" s="15"/>
      <c r="C8" s="17" t="s">
        <v>24</v>
      </c>
      <c r="D8" s="59">
        <v>1</v>
      </c>
      <c r="E8" s="21">
        <v>1</v>
      </c>
      <c r="F8" s="12"/>
      <c r="G8" s="12"/>
      <c r="H8" s="12"/>
      <c r="I8" s="6"/>
      <c r="J8" s="28"/>
      <c r="K8" s="95"/>
      <c r="L8" s="30"/>
    </row>
    <row r="9" spans="2:12" s="8" customFormat="1" ht="20.100000000000001" customHeight="1">
      <c r="B9" s="15"/>
      <c r="C9" s="17" t="s">
        <v>36</v>
      </c>
      <c r="D9" s="59">
        <v>0</v>
      </c>
      <c r="E9" s="21">
        <f>D9/$D$8</f>
        <v>0</v>
      </c>
      <c r="F9" s="12"/>
      <c r="G9" s="12"/>
      <c r="H9" s="12"/>
      <c r="I9" s="6"/>
      <c r="J9" s="28"/>
      <c r="K9" s="40"/>
      <c r="L9" s="30"/>
    </row>
    <row r="10" spans="2:12" s="8" customFormat="1" ht="20.100000000000001" customHeight="1">
      <c r="B10" s="15"/>
      <c r="C10" s="18" t="s">
        <v>14</v>
      </c>
      <c r="D10" s="1">
        <f>D8-D9</f>
        <v>1</v>
      </c>
      <c r="E10" s="22">
        <f>D10/$D$8</f>
        <v>1</v>
      </c>
      <c r="F10" s="12"/>
      <c r="G10" s="12"/>
      <c r="H10" s="12"/>
      <c r="I10" s="6"/>
      <c r="J10" s="30"/>
      <c r="K10" s="95"/>
      <c r="L10" s="30"/>
    </row>
    <row r="11" spans="2:12" s="8" customFormat="1" ht="20.100000000000001" customHeight="1">
      <c r="B11" s="15"/>
      <c r="C11" s="17"/>
      <c r="D11" s="13"/>
      <c r="E11" s="15"/>
      <c r="F11" s="15"/>
      <c r="G11" s="15"/>
      <c r="H11" s="15"/>
      <c r="J11" s="28"/>
      <c r="K11" s="95"/>
      <c r="L11" s="30"/>
    </row>
    <row r="12" spans="2:12" s="8" customFormat="1" ht="20.100000000000001" customHeight="1">
      <c r="B12" s="15"/>
      <c r="C12" s="17" t="s">
        <v>37</v>
      </c>
      <c r="D12" s="59">
        <v>0</v>
      </c>
      <c r="E12" s="21">
        <f>D12/$D$8</f>
        <v>0</v>
      </c>
      <c r="F12" s="12"/>
      <c r="G12" s="12"/>
      <c r="H12" s="12"/>
      <c r="I12" s="6"/>
      <c r="J12" s="28"/>
      <c r="K12" s="40"/>
      <c r="L12" s="30"/>
    </row>
    <row r="13" spans="2:12" s="8" customFormat="1" ht="20.100000000000001" customHeight="1">
      <c r="B13" s="15"/>
      <c r="C13" s="18" t="s">
        <v>15</v>
      </c>
      <c r="D13" s="1">
        <f>D10-D12</f>
        <v>1</v>
      </c>
      <c r="E13" s="22">
        <f>D13/$D$8</f>
        <v>1</v>
      </c>
      <c r="F13" s="12"/>
      <c r="G13" s="12"/>
      <c r="H13" s="12"/>
      <c r="I13" s="6"/>
      <c r="J13" s="30"/>
      <c r="K13" s="95"/>
      <c r="L13" s="30"/>
    </row>
    <row r="14" spans="2:12" s="8" customFormat="1" ht="20.100000000000001" customHeight="1">
      <c r="B14" s="15"/>
      <c r="C14" s="17"/>
      <c r="D14" s="13"/>
      <c r="E14" s="15"/>
      <c r="F14" s="15"/>
      <c r="G14" s="15"/>
      <c r="H14" s="15"/>
      <c r="J14" s="28"/>
      <c r="K14" s="95"/>
      <c r="L14" s="30"/>
    </row>
    <row r="15" spans="2:12" s="8" customFormat="1" ht="20.100000000000001" customHeight="1">
      <c r="B15" s="15"/>
      <c r="C15" s="17" t="s">
        <v>38</v>
      </c>
      <c r="D15" s="59">
        <v>0</v>
      </c>
      <c r="E15" s="21">
        <f>D15/$D$8</f>
        <v>0</v>
      </c>
      <c r="F15" s="12"/>
      <c r="G15" s="12"/>
      <c r="H15" s="12"/>
      <c r="I15" s="6"/>
      <c r="J15" s="30"/>
      <c r="K15" s="29"/>
      <c r="L15" s="30"/>
    </row>
    <row r="16" spans="2:12" s="8" customFormat="1" ht="20.100000000000001" customHeight="1">
      <c r="B16" s="15"/>
      <c r="C16" s="17" t="s">
        <v>39</v>
      </c>
      <c r="D16" s="59">
        <v>0</v>
      </c>
      <c r="E16" s="21">
        <f>D16/$D$8</f>
        <v>0</v>
      </c>
      <c r="F16" s="12"/>
      <c r="G16" s="12"/>
      <c r="H16" s="12"/>
      <c r="I16" s="6"/>
      <c r="J16" s="30"/>
      <c r="K16" s="65"/>
      <c r="L16" s="30"/>
    </row>
    <row r="17" spans="2:12" s="8" customFormat="1" ht="20.100000000000001" customHeight="1">
      <c r="B17" s="15"/>
      <c r="C17" s="17" t="s">
        <v>45</v>
      </c>
      <c r="D17" s="59">
        <v>0</v>
      </c>
      <c r="E17" s="21">
        <f>D17/$D$8</f>
        <v>0</v>
      </c>
      <c r="F17" s="12"/>
      <c r="G17" s="12"/>
      <c r="H17" s="12"/>
      <c r="I17" s="6"/>
      <c r="J17" s="28"/>
      <c r="K17" s="31"/>
      <c r="L17" s="30"/>
    </row>
    <row r="18" spans="2:12" s="8" customFormat="1" ht="20.100000000000001" customHeight="1">
      <c r="B18" s="15"/>
      <c r="C18" s="18" t="s">
        <v>23</v>
      </c>
      <c r="D18" s="1">
        <f>D13-D15-D16-D17</f>
        <v>1</v>
      </c>
      <c r="E18" s="22">
        <f>D18/$D$8</f>
        <v>1</v>
      </c>
      <c r="F18" s="12"/>
      <c r="G18" s="64">
        <f>(D12+D15+D16+D17)/E10</f>
        <v>0</v>
      </c>
      <c r="H18" s="12"/>
      <c r="I18" s="7"/>
      <c r="J18" s="19"/>
      <c r="L18" s="75"/>
    </row>
    <row r="19" spans="2:12" s="8" customFormat="1" ht="20.100000000000001" customHeight="1">
      <c r="B19" s="15"/>
      <c r="C19" s="17"/>
      <c r="D19" s="13"/>
      <c r="E19" s="14"/>
      <c r="F19" s="14"/>
      <c r="G19" s="23"/>
      <c r="H19" s="14"/>
      <c r="I19" s="7"/>
      <c r="L19" s="75"/>
    </row>
    <row r="20" spans="2:12" s="8" customFormat="1" ht="20.100000000000001" customHeight="1">
      <c r="B20" s="15"/>
      <c r="C20" s="17" t="s">
        <v>40</v>
      </c>
      <c r="D20" s="59">
        <v>0</v>
      </c>
      <c r="E20" s="21">
        <f>D20/$D$8</f>
        <v>0</v>
      </c>
      <c r="F20" s="12"/>
      <c r="G20" s="12"/>
      <c r="H20" s="12"/>
      <c r="I20" s="6"/>
      <c r="J20" s="30" t="s">
        <v>27</v>
      </c>
      <c r="L20" s="75"/>
    </row>
    <row r="21" spans="2:12" s="8" customFormat="1" ht="20.100000000000001" customHeight="1">
      <c r="B21" s="15"/>
      <c r="C21" s="17" t="s">
        <v>18</v>
      </c>
      <c r="D21" s="59">
        <v>0</v>
      </c>
      <c r="E21" s="21">
        <f>D21/$D$8</f>
        <v>0</v>
      </c>
      <c r="F21" s="12"/>
      <c r="G21" s="12"/>
      <c r="H21" s="12"/>
      <c r="I21" s="6"/>
      <c r="J21" s="34" t="s">
        <v>54</v>
      </c>
      <c r="K21" s="86"/>
      <c r="L21" s="75"/>
    </row>
    <row r="22" spans="2:12" s="8" customFormat="1" ht="20.100000000000001" customHeight="1">
      <c r="B22" s="15"/>
      <c r="C22" s="17" t="s">
        <v>19</v>
      </c>
      <c r="D22" s="59">
        <v>0</v>
      </c>
      <c r="E22" s="21">
        <f>D22/$D$8</f>
        <v>0</v>
      </c>
      <c r="F22" s="12"/>
      <c r="G22" s="12"/>
      <c r="H22" s="12"/>
      <c r="I22" s="6"/>
      <c r="J22" s="75"/>
      <c r="K22" s="75">
        <v>14948</v>
      </c>
      <c r="L22" s="75"/>
    </row>
    <row r="23" spans="2:12" s="8" customFormat="1" ht="20.100000000000001" customHeight="1">
      <c r="B23" s="15"/>
      <c r="C23" s="18" t="s">
        <v>1</v>
      </c>
      <c r="D23" s="1">
        <f>D18-D20-D21-D22</f>
        <v>1</v>
      </c>
      <c r="E23" s="22">
        <f>D23/$D$8</f>
        <v>1</v>
      </c>
      <c r="F23" s="12"/>
      <c r="G23" s="64">
        <f>(D12+D15+D16+D17+D20+D21+D22)/E10</f>
        <v>0</v>
      </c>
      <c r="H23" s="12"/>
      <c r="I23" s="7"/>
      <c r="J23" s="75"/>
      <c r="L23" s="75"/>
    </row>
    <row r="24" spans="2:12" s="8" customFormat="1" ht="20.100000000000001" customHeight="1">
      <c r="B24" s="15"/>
      <c r="C24" s="17"/>
      <c r="D24" s="13"/>
      <c r="E24" s="14"/>
      <c r="F24" s="14"/>
      <c r="G24" s="23"/>
      <c r="H24" s="14"/>
      <c r="I24" s="7"/>
      <c r="J24" s="75"/>
      <c r="L24" s="75"/>
    </row>
    <row r="25" spans="2:12" s="8" customFormat="1" ht="20.100000000000001" customHeight="1">
      <c r="B25" s="15"/>
      <c r="C25" s="17" t="s">
        <v>20</v>
      </c>
      <c r="D25" s="59">
        <v>0</v>
      </c>
      <c r="E25" s="21">
        <f>D25/$D$8</f>
        <v>0</v>
      </c>
      <c r="F25" s="15"/>
      <c r="G25" s="15"/>
      <c r="H25" s="15"/>
      <c r="J25" s="75"/>
      <c r="L25" s="75"/>
    </row>
    <row r="26" spans="2:12" s="8" customFormat="1" ht="20.100000000000001" customHeight="1">
      <c r="B26" s="15"/>
      <c r="C26" s="17" t="s">
        <v>21</v>
      </c>
      <c r="D26" s="59">
        <v>0</v>
      </c>
      <c r="E26" s="21">
        <f>D26/$D$8</f>
        <v>0</v>
      </c>
      <c r="F26" s="15"/>
      <c r="G26" s="15"/>
      <c r="H26" s="15"/>
      <c r="J26" s="75"/>
      <c r="K26" s="75"/>
      <c r="L26" s="75"/>
    </row>
    <row r="27" spans="2:12" s="8" customFormat="1" ht="20.100000000000001" customHeight="1">
      <c r="B27" s="15"/>
      <c r="C27" s="17" t="s">
        <v>22</v>
      </c>
      <c r="D27" s="59">
        <v>0</v>
      </c>
      <c r="E27" s="21">
        <f>D27/$D$8</f>
        <v>0</v>
      </c>
      <c r="F27" s="15"/>
      <c r="G27" s="15"/>
      <c r="H27" s="15"/>
      <c r="J27" s="75"/>
      <c r="K27" s="75"/>
      <c r="L27" s="75"/>
    </row>
    <row r="28" spans="2:12" s="8" customFormat="1" ht="20.100000000000001" customHeight="1">
      <c r="B28" s="15"/>
      <c r="C28" s="18" t="s">
        <v>48</v>
      </c>
      <c r="D28" s="1">
        <f>D23-D25-D26-D27</f>
        <v>1</v>
      </c>
      <c r="E28" s="22">
        <f>D28/$D$8</f>
        <v>1</v>
      </c>
      <c r="F28" s="15"/>
      <c r="G28" s="32">
        <f>(D12+D15+D16+D17+D20+D21+D22+D25+D26+D27)/E10</f>
        <v>0</v>
      </c>
      <c r="H28" s="15"/>
      <c r="J28" s="75"/>
      <c r="K28" s="75"/>
      <c r="L28" s="75"/>
    </row>
    <row r="29" spans="2:12" s="8" customFormat="1" ht="20.100000000000001" customHeight="1">
      <c r="B29" s="15"/>
      <c r="C29" s="17"/>
      <c r="D29" s="13"/>
      <c r="E29" s="15"/>
      <c r="F29" s="15"/>
      <c r="G29" s="15"/>
      <c r="H29" s="15"/>
      <c r="J29" s="75"/>
      <c r="K29" s="75"/>
      <c r="L29" s="75"/>
    </row>
    <row r="30" spans="2:12" ht="19.5" customHeight="1">
      <c r="D30" s="5"/>
    </row>
    <row r="31" spans="2:12" ht="19.5" customHeight="1">
      <c r="C31" s="9" t="s">
        <v>59</v>
      </c>
      <c r="D31" s="5"/>
    </row>
    <row r="32" spans="2:12" ht="19.5" customHeight="1"/>
    <row r="33" ht="19.5" customHeight="1"/>
    <row r="34" ht="19.5" customHeight="1"/>
    <row r="35" ht="19.5" customHeight="1"/>
  </sheetData>
  <sheetProtection algorithmName="SHA-512" hashValue="QXWlh2mT82agwun8neYg1Vnx5rHbEjMytxwBVy5SvxyGQrNi3qS9jYJeftmL457QV7ZU27Nys1SPEI/MEuRQ1w==" saltValue="vihgGgSoopO6WP3jyawO2g==" spinCount="100000" sheet="1" objects="1" scenarios="1"/>
  <protectedRanges>
    <protectedRange sqref="D20:D22 D12 D8:D9 D15:D17 D25:D27" name="Bereich1"/>
  </protectedRanges>
  <dataConsolidate/>
  <mergeCells count="3">
    <mergeCell ref="K7:K8"/>
    <mergeCell ref="K10:K11"/>
    <mergeCell ref="K13:K14"/>
  </mergeCells>
  <hyperlinks>
    <hyperlink ref="J21:K21" location="'Krisenszenarien testen'!A1" display="Dann klicken Sie auf &quot;Krisenszenarien testen&quot; &gt;" xr:uid="{14CD76AE-8970-4E23-A3BF-E5CA87312042}"/>
  </hyperlinks>
  <pageMargins left="0.70866141732283472" right="0.70866141732283472" top="0.78740157480314965" bottom="0.78740157480314965" header="0.31496062992125984" footer="0.31496062992125984"/>
  <pageSetup paperSize="9" scale="5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A83F-AF6F-46B8-89EE-3E805EF615EE}">
  <sheetPr>
    <pageSetUpPr fitToPage="1"/>
  </sheetPr>
  <dimension ref="B1:Y58"/>
  <sheetViews>
    <sheetView showGridLines="0" showRowColHeaders="0" workbookViewId="0">
      <pane ySplit="4" topLeftCell="A5" activePane="bottomLeft" state="frozen"/>
      <selection pane="bottomLeft" activeCell="A5" sqref="A5"/>
    </sheetView>
  </sheetViews>
  <sheetFormatPr baseColWidth="10" defaultColWidth="11.42578125" defaultRowHeight="12.75"/>
  <cols>
    <col min="1" max="1" width="10.7109375" style="4" customWidth="1"/>
    <col min="2" max="2" width="5.7109375" style="4" customWidth="1"/>
    <col min="3" max="3" width="25.7109375" style="4" customWidth="1"/>
    <col min="4" max="4" width="12.7109375" style="4" customWidth="1"/>
    <col min="5" max="5" width="7.7109375" style="4" customWidth="1"/>
    <col min="6" max="6" width="5.7109375" style="4" customWidth="1"/>
    <col min="7" max="7" width="12.7109375" style="4" customWidth="1"/>
    <col min="8" max="8" width="7.7109375" style="4" customWidth="1"/>
    <col min="9" max="11" width="5.7109375" style="4" customWidth="1"/>
    <col min="12" max="12" width="24.7109375" style="4" customWidth="1"/>
    <col min="13" max="13" width="6.7109375" style="4" customWidth="1"/>
    <col min="14" max="14" width="2.7109375" style="4" customWidth="1"/>
    <col min="15" max="15" width="5.7109375" style="4" customWidth="1"/>
    <col min="16" max="16" width="10.7109375" style="4" customWidth="1"/>
    <col min="17" max="17" width="5.7109375" style="4" customWidth="1"/>
    <col min="18" max="19" width="11.42578125" style="4"/>
    <col min="20" max="20" width="20" style="4" hidden="1" customWidth="1"/>
    <col min="21" max="25" width="11.42578125" style="4" hidden="1" customWidth="1"/>
    <col min="26" max="16384" width="11.42578125" style="4"/>
  </cols>
  <sheetData>
    <row r="1" spans="2:25" ht="19.5" customHeight="1"/>
    <row r="2" spans="2:25" ht="5.0999999999999996" customHeight="1">
      <c r="B2" s="76"/>
      <c r="C2" s="76"/>
      <c r="D2" s="77"/>
      <c r="E2" s="76"/>
      <c r="F2" s="76"/>
      <c r="G2" s="77"/>
      <c r="H2" s="76"/>
      <c r="I2" s="76"/>
      <c r="J2" s="70"/>
      <c r="K2" s="70"/>
      <c r="L2" s="70"/>
      <c r="M2" s="70"/>
      <c r="N2" s="70"/>
      <c r="O2" s="70"/>
      <c r="P2" s="70"/>
      <c r="Q2" s="70"/>
      <c r="R2" s="70"/>
      <c r="S2" s="70"/>
    </row>
    <row r="3" spans="2:25" ht="15.75">
      <c r="B3" s="79"/>
      <c r="C3" s="79" t="s">
        <v>55</v>
      </c>
      <c r="D3" s="77"/>
      <c r="E3" s="76"/>
      <c r="F3" s="76"/>
      <c r="G3" s="77"/>
      <c r="H3" s="76"/>
      <c r="I3" s="76"/>
      <c r="J3" s="72"/>
      <c r="K3" s="72"/>
      <c r="L3" s="72"/>
      <c r="M3" s="72"/>
      <c r="N3" s="72"/>
      <c r="O3" s="72"/>
      <c r="P3" s="72"/>
      <c r="Q3" s="72"/>
      <c r="R3" s="72"/>
      <c r="S3" s="72"/>
    </row>
    <row r="4" spans="2:25" ht="5.0999999999999996" customHeight="1">
      <c r="B4" s="80"/>
      <c r="C4" s="81"/>
      <c r="D4" s="81"/>
      <c r="E4" s="80"/>
      <c r="F4" s="80"/>
      <c r="G4" s="81"/>
      <c r="H4" s="80"/>
      <c r="I4" s="80"/>
      <c r="J4" s="73"/>
      <c r="K4" s="73"/>
      <c r="L4" s="73"/>
      <c r="M4" s="73"/>
      <c r="N4" s="73"/>
      <c r="O4" s="73"/>
      <c r="P4" s="73"/>
      <c r="Q4" s="73"/>
      <c r="R4" s="73"/>
      <c r="S4" s="73"/>
    </row>
    <row r="5" spans="2:25" ht="30" customHeight="1">
      <c r="D5" s="5"/>
      <c r="G5" s="5"/>
    </row>
    <row r="6" spans="2:25" ht="19.5" customHeight="1">
      <c r="B6" s="15"/>
      <c r="C6" s="20"/>
      <c r="D6" s="39" t="s">
        <v>7</v>
      </c>
      <c r="E6" s="38"/>
      <c r="F6" s="38"/>
      <c r="G6" s="39" t="str">
        <f>L13</f>
        <v>Szenario 1</v>
      </c>
      <c r="H6" s="38"/>
      <c r="I6" s="38"/>
      <c r="K6" s="10"/>
      <c r="L6" s="10"/>
      <c r="M6" s="10"/>
      <c r="N6" s="10"/>
      <c r="O6" s="10"/>
      <c r="P6" s="10"/>
      <c r="Q6" s="10"/>
      <c r="U6" s="68" t="s">
        <v>4</v>
      </c>
      <c r="V6" s="68" t="s">
        <v>5</v>
      </c>
      <c r="W6" s="68" t="s">
        <v>6</v>
      </c>
      <c r="X6" s="68" t="s">
        <v>50</v>
      </c>
      <c r="Y6" s="68" t="s">
        <v>58</v>
      </c>
    </row>
    <row r="7" spans="2:25" ht="20.100000000000001" customHeight="1">
      <c r="B7" s="10"/>
      <c r="C7" s="16"/>
      <c r="D7" s="11"/>
      <c r="E7" s="10"/>
      <c r="F7" s="10"/>
      <c r="G7" s="11"/>
      <c r="H7" s="10"/>
      <c r="I7" s="10"/>
      <c r="K7" s="10"/>
      <c r="L7" s="10"/>
      <c r="M7" s="10"/>
      <c r="N7" s="10"/>
      <c r="O7" s="10"/>
      <c r="P7" s="10"/>
      <c r="Q7" s="10"/>
      <c r="T7" s="69" t="s">
        <v>25</v>
      </c>
      <c r="U7" s="67">
        <v>0</v>
      </c>
      <c r="V7" s="67">
        <v>0</v>
      </c>
      <c r="W7" s="67">
        <v>-0.1</v>
      </c>
      <c r="X7" s="67">
        <v>-0.2</v>
      </c>
      <c r="Y7" s="67">
        <f t="shared" ref="Y7:Y12" si="0">P15</f>
        <v>-0.25</v>
      </c>
    </row>
    <row r="8" spans="2:25" s="8" customFormat="1" ht="20.100000000000001" customHeight="1">
      <c r="B8" s="15"/>
      <c r="C8" s="17" t="s">
        <v>25</v>
      </c>
      <c r="D8" s="2">
        <f>'Diagnose erstellen'!D8</f>
        <v>1</v>
      </c>
      <c r="E8" s="21">
        <v>1</v>
      </c>
      <c r="F8" s="25"/>
      <c r="G8" s="24">
        <f>D8+(D8*M15)</f>
        <v>1</v>
      </c>
      <c r="H8" s="21">
        <v>1</v>
      </c>
      <c r="I8" s="21"/>
      <c r="K8" s="15"/>
      <c r="L8" s="15"/>
      <c r="M8" s="15"/>
      <c r="N8" s="15"/>
      <c r="O8" s="89"/>
      <c r="P8" s="89"/>
      <c r="Q8" s="89"/>
      <c r="R8" s="66"/>
      <c r="S8" s="66"/>
      <c r="T8" s="69" t="s">
        <v>41</v>
      </c>
      <c r="U8" s="67">
        <v>0.05</v>
      </c>
      <c r="V8" s="67">
        <v>0.1</v>
      </c>
      <c r="W8" s="67">
        <v>0.1</v>
      </c>
      <c r="X8" s="67">
        <v>0.2</v>
      </c>
      <c r="Y8" s="67">
        <f t="shared" si="0"/>
        <v>0</v>
      </c>
    </row>
    <row r="9" spans="2:25" s="8" customFormat="1" ht="20.100000000000001" customHeight="1">
      <c r="B9" s="15"/>
      <c r="C9" s="17" t="s">
        <v>41</v>
      </c>
      <c r="D9" s="2">
        <f>'Diagnose erstellen'!D9</f>
        <v>0</v>
      </c>
      <c r="E9" s="21">
        <f>D9/$D$8</f>
        <v>0</v>
      </c>
      <c r="F9" s="25"/>
      <c r="G9" s="24">
        <f>(G8*E9)+(G8*E9*M16)</f>
        <v>0</v>
      </c>
      <c r="H9" s="21">
        <f>G9/$G$8</f>
        <v>0</v>
      </c>
      <c r="I9" s="21"/>
      <c r="K9" s="15"/>
      <c r="L9" s="15"/>
      <c r="M9" s="15"/>
      <c r="N9" s="15"/>
      <c r="O9" s="90"/>
      <c r="P9" s="90"/>
      <c r="Q9" s="90"/>
      <c r="R9" s="36"/>
      <c r="S9" s="36"/>
      <c r="T9" s="69" t="s">
        <v>42</v>
      </c>
      <c r="U9" s="67">
        <v>0.05</v>
      </c>
      <c r="V9" s="67">
        <v>0.1</v>
      </c>
      <c r="W9" s="67">
        <v>0.1</v>
      </c>
      <c r="X9" s="67">
        <v>0.1</v>
      </c>
      <c r="Y9" s="67">
        <f t="shared" si="0"/>
        <v>0</v>
      </c>
    </row>
    <row r="10" spans="2:25" s="8" customFormat="1" ht="20.100000000000001" customHeight="1">
      <c r="B10" s="15"/>
      <c r="C10" s="18" t="s">
        <v>14</v>
      </c>
      <c r="D10" s="1">
        <f>D8-D9</f>
        <v>1</v>
      </c>
      <c r="E10" s="22">
        <f>D10/$D$8</f>
        <v>1</v>
      </c>
      <c r="F10" s="25"/>
      <c r="G10" s="1">
        <f>G8-G9</f>
        <v>1</v>
      </c>
      <c r="H10" s="22">
        <f>G10/$G$8</f>
        <v>1</v>
      </c>
      <c r="I10" s="22"/>
      <c r="K10" s="15"/>
      <c r="L10" s="15"/>
      <c r="M10" s="15"/>
      <c r="N10" s="15"/>
      <c r="O10" s="90"/>
      <c r="P10" s="90"/>
      <c r="Q10" s="90"/>
      <c r="R10" s="36"/>
      <c r="S10" s="36"/>
      <c r="T10" s="69" t="s">
        <v>43</v>
      </c>
      <c r="U10" s="67">
        <v>0.05</v>
      </c>
      <c r="V10" s="67">
        <v>0.1</v>
      </c>
      <c r="W10" s="67">
        <v>0.1</v>
      </c>
      <c r="X10" s="67">
        <v>0.1</v>
      </c>
      <c r="Y10" s="67">
        <f t="shared" si="0"/>
        <v>0</v>
      </c>
    </row>
    <row r="11" spans="2:25" s="8" customFormat="1" ht="20.100000000000001" customHeight="1">
      <c r="B11" s="15"/>
      <c r="C11" s="17"/>
      <c r="D11" s="3"/>
      <c r="E11" s="15"/>
      <c r="F11" s="15"/>
      <c r="G11" s="13"/>
      <c r="H11" s="15"/>
      <c r="I11" s="15"/>
      <c r="K11" s="15"/>
      <c r="L11" s="15"/>
      <c r="M11" s="15"/>
      <c r="N11" s="15"/>
      <c r="O11" s="90"/>
      <c r="P11" s="90"/>
      <c r="Q11" s="90"/>
      <c r="R11" s="36"/>
      <c r="S11" s="36"/>
      <c r="T11" s="69" t="s">
        <v>44</v>
      </c>
      <c r="U11" s="67">
        <v>0.05</v>
      </c>
      <c r="V11" s="67">
        <v>0.1</v>
      </c>
      <c r="W11" s="67">
        <v>0.1</v>
      </c>
      <c r="X11" s="67">
        <v>0.1</v>
      </c>
      <c r="Y11" s="67">
        <f t="shared" si="0"/>
        <v>0</v>
      </c>
    </row>
    <row r="12" spans="2:25" s="8" customFormat="1" ht="20.100000000000001" customHeight="1">
      <c r="B12" s="15"/>
      <c r="C12" s="17" t="s">
        <v>42</v>
      </c>
      <c r="D12" s="2">
        <f>'Diagnose erstellen'!D12</f>
        <v>0</v>
      </c>
      <c r="E12" s="21">
        <f>D12/$D$8</f>
        <v>0</v>
      </c>
      <c r="F12" s="25"/>
      <c r="G12" s="24">
        <f>D12+(D12*M17)</f>
        <v>0</v>
      </c>
      <c r="H12" s="21">
        <f>G12/$G$8</f>
        <v>0</v>
      </c>
      <c r="I12" s="21"/>
      <c r="K12" s="15"/>
      <c r="L12" s="15"/>
      <c r="M12" s="15"/>
      <c r="N12" s="15"/>
      <c r="O12" s="90"/>
      <c r="P12" s="15"/>
      <c r="Q12" s="15"/>
      <c r="R12" s="36"/>
      <c r="S12" s="36"/>
      <c r="T12" s="69" t="s">
        <v>46</v>
      </c>
      <c r="U12" s="67">
        <v>0.05</v>
      </c>
      <c r="V12" s="67">
        <v>0.1</v>
      </c>
      <c r="W12" s="67">
        <v>0.1</v>
      </c>
      <c r="X12" s="67">
        <v>0.1</v>
      </c>
      <c r="Y12" s="67">
        <f t="shared" si="0"/>
        <v>0</v>
      </c>
    </row>
    <row r="13" spans="2:25" s="8" customFormat="1" ht="20.100000000000001" customHeight="1">
      <c r="B13" s="15"/>
      <c r="C13" s="18" t="s">
        <v>15</v>
      </c>
      <c r="D13" s="1">
        <f>D10-D12</f>
        <v>1</v>
      </c>
      <c r="E13" s="22">
        <f>D13/$D$8</f>
        <v>1</v>
      </c>
      <c r="F13" s="26"/>
      <c r="G13" s="1">
        <f>G10-G12</f>
        <v>1</v>
      </c>
      <c r="H13" s="22">
        <f>G13/$G$8</f>
        <v>1</v>
      </c>
      <c r="I13" s="22"/>
      <c r="K13" s="15"/>
      <c r="L13" s="96" t="s">
        <v>4</v>
      </c>
      <c r="M13" s="96"/>
      <c r="N13" s="96"/>
      <c r="O13" s="90"/>
      <c r="P13" s="15"/>
      <c r="Q13" s="15"/>
      <c r="R13" s="36"/>
      <c r="S13" s="36"/>
    </row>
    <row r="14" spans="2:25" s="8" customFormat="1" ht="20.100000000000001" customHeight="1">
      <c r="B14" s="15"/>
      <c r="C14" s="17"/>
      <c r="D14" s="3"/>
      <c r="E14" s="15"/>
      <c r="F14" s="15"/>
      <c r="G14" s="13"/>
      <c r="H14" s="15"/>
      <c r="I14" s="15"/>
      <c r="K14" s="15"/>
      <c r="L14" s="15"/>
      <c r="M14" s="15"/>
      <c r="N14" s="15"/>
      <c r="O14" s="15"/>
      <c r="P14" s="92" t="s">
        <v>58</v>
      </c>
      <c r="Q14" s="15"/>
      <c r="R14" s="36"/>
    </row>
    <row r="15" spans="2:25" s="8" customFormat="1" ht="20.100000000000001" customHeight="1">
      <c r="B15" s="15"/>
      <c r="C15" s="17" t="s">
        <v>43</v>
      </c>
      <c r="D15" s="2">
        <f>'Diagnose erstellen'!D15</f>
        <v>0</v>
      </c>
      <c r="E15" s="21">
        <f>D15/$D$8</f>
        <v>0</v>
      </c>
      <c r="F15" s="25"/>
      <c r="G15" s="24">
        <f>D15+(D15*M18)</f>
        <v>0</v>
      </c>
      <c r="H15" s="21">
        <f>G15/$G$8</f>
        <v>0</v>
      </c>
      <c r="I15" s="21"/>
      <c r="K15" s="15"/>
      <c r="L15" s="84" t="s">
        <v>25</v>
      </c>
      <c r="M15" s="85">
        <f t="shared" ref="M15:M20" si="1">VLOOKUP($L15,$T$7:$Y$12,MATCH($L$13,$T$6:$Y$6,0),FALSE)</f>
        <v>0</v>
      </c>
      <c r="N15" s="82"/>
      <c r="O15" s="15"/>
      <c r="P15" s="91">
        <v>-0.25</v>
      </c>
      <c r="Q15" s="15"/>
    </row>
    <row r="16" spans="2:25" s="8" customFormat="1" ht="20.100000000000001" customHeight="1">
      <c r="B16" s="15"/>
      <c r="C16" s="17" t="s">
        <v>44</v>
      </c>
      <c r="D16" s="2">
        <f>'Diagnose erstellen'!D16</f>
        <v>0</v>
      </c>
      <c r="E16" s="21">
        <f>D16/$D$8</f>
        <v>0</v>
      </c>
      <c r="F16" s="25"/>
      <c r="G16" s="24">
        <f>D16+(D16*M19)</f>
        <v>0</v>
      </c>
      <c r="H16" s="21">
        <f>G16/$G$8</f>
        <v>0</v>
      </c>
      <c r="I16" s="21"/>
      <c r="K16" s="15"/>
      <c r="L16" s="84" t="s">
        <v>41</v>
      </c>
      <c r="M16" s="85">
        <f t="shared" si="1"/>
        <v>0.05</v>
      </c>
      <c r="N16" s="82"/>
      <c r="O16" s="15"/>
      <c r="P16" s="91">
        <v>0</v>
      </c>
      <c r="Q16" s="15"/>
    </row>
    <row r="17" spans="2:17" s="8" customFormat="1" ht="20.100000000000001" customHeight="1">
      <c r="B17" s="15"/>
      <c r="C17" s="17" t="s">
        <v>46</v>
      </c>
      <c r="D17" s="2">
        <f>'Diagnose erstellen'!D17</f>
        <v>0</v>
      </c>
      <c r="E17" s="21">
        <f>D17/$D$8</f>
        <v>0</v>
      </c>
      <c r="F17" s="25"/>
      <c r="G17" s="24">
        <f>D17+(D17*M20)</f>
        <v>0</v>
      </c>
      <c r="H17" s="21">
        <f>G17/$G$8</f>
        <v>0</v>
      </c>
      <c r="I17" s="21"/>
      <c r="K17" s="15"/>
      <c r="L17" s="84" t="s">
        <v>42</v>
      </c>
      <c r="M17" s="85">
        <f t="shared" si="1"/>
        <v>0.05</v>
      </c>
      <c r="N17" s="82"/>
      <c r="O17" s="15"/>
      <c r="P17" s="91">
        <v>0</v>
      </c>
      <c r="Q17" s="15"/>
    </row>
    <row r="18" spans="2:17" s="8" customFormat="1" ht="20.100000000000001" customHeight="1">
      <c r="B18" s="15"/>
      <c r="C18" s="18" t="s">
        <v>23</v>
      </c>
      <c r="D18" s="1">
        <f>D13-D15-D16-D17</f>
        <v>1</v>
      </c>
      <c r="E18" s="22">
        <f>D18/$D$8</f>
        <v>1</v>
      </c>
      <c r="F18" s="25"/>
      <c r="G18" s="1">
        <f>G13-G15-G16-G17</f>
        <v>1</v>
      </c>
      <c r="H18" s="22">
        <f>G18/$G$8</f>
        <v>1</v>
      </c>
      <c r="I18" s="22"/>
      <c r="K18" s="15"/>
      <c r="L18" s="84" t="s">
        <v>43</v>
      </c>
      <c r="M18" s="85">
        <f t="shared" si="1"/>
        <v>0.05</v>
      </c>
      <c r="N18" s="82"/>
      <c r="O18" s="15"/>
      <c r="P18" s="91">
        <v>0</v>
      </c>
      <c r="Q18" s="15"/>
    </row>
    <row r="19" spans="2:17" s="8" customFormat="1" ht="20.100000000000001" customHeight="1">
      <c r="B19" s="15"/>
      <c r="C19" s="17"/>
      <c r="D19" s="3"/>
      <c r="E19" s="14"/>
      <c r="F19" s="27"/>
      <c r="G19" s="13"/>
      <c r="H19" s="14"/>
      <c r="I19" s="14"/>
      <c r="K19" s="15"/>
      <c r="L19" s="84" t="s">
        <v>44</v>
      </c>
      <c r="M19" s="85">
        <f t="shared" si="1"/>
        <v>0.05</v>
      </c>
      <c r="N19" s="82"/>
      <c r="O19" s="15"/>
      <c r="P19" s="91">
        <v>0</v>
      </c>
      <c r="Q19" s="15"/>
    </row>
    <row r="20" spans="2:17" s="8" customFormat="1" ht="20.100000000000001" customHeight="1">
      <c r="B20" s="15"/>
      <c r="C20" s="17" t="s">
        <v>49</v>
      </c>
      <c r="D20" s="2">
        <f>'Diagnose erstellen'!D20</f>
        <v>0</v>
      </c>
      <c r="E20" s="21">
        <f>D20/$D$8</f>
        <v>0</v>
      </c>
      <c r="F20" s="25"/>
      <c r="G20" s="24">
        <f>D20</f>
        <v>0</v>
      </c>
      <c r="H20" s="21">
        <f>G20/$G$8</f>
        <v>0</v>
      </c>
      <c r="I20" s="21"/>
      <c r="K20" s="15"/>
      <c r="L20" s="84" t="s">
        <v>46</v>
      </c>
      <c r="M20" s="85">
        <f t="shared" si="1"/>
        <v>0.05</v>
      </c>
      <c r="N20" s="82"/>
      <c r="O20" s="15"/>
      <c r="P20" s="91">
        <v>0</v>
      </c>
      <c r="Q20" s="15"/>
    </row>
    <row r="21" spans="2:17" s="8" customFormat="1" ht="20.100000000000001" customHeight="1">
      <c r="B21" s="15"/>
      <c r="C21" s="17" t="s">
        <v>0</v>
      </c>
      <c r="D21" s="2">
        <f>'Diagnose erstellen'!D21</f>
        <v>0</v>
      </c>
      <c r="E21" s="21">
        <f>D21/$D$8</f>
        <v>0</v>
      </c>
      <c r="F21" s="25"/>
      <c r="G21" s="24">
        <f>D21</f>
        <v>0</v>
      </c>
      <c r="H21" s="21">
        <f>G21/$G$8</f>
        <v>0</v>
      </c>
      <c r="I21" s="21"/>
      <c r="K21" s="15"/>
      <c r="L21" s="15"/>
      <c r="M21" s="15"/>
      <c r="N21" s="15"/>
      <c r="O21" s="15"/>
      <c r="P21" s="15"/>
      <c r="Q21" s="15"/>
    </row>
    <row r="22" spans="2:17" s="8" customFormat="1" ht="20.100000000000001" customHeight="1">
      <c r="B22" s="15"/>
      <c r="C22" s="17" t="s">
        <v>26</v>
      </c>
      <c r="D22" s="2">
        <f>'Diagnose erstellen'!D22</f>
        <v>0</v>
      </c>
      <c r="E22" s="21">
        <f>D22/$D$8</f>
        <v>0</v>
      </c>
      <c r="F22" s="25"/>
      <c r="G22" s="24">
        <f>D22</f>
        <v>0</v>
      </c>
      <c r="H22" s="21">
        <f>G22/$G$8</f>
        <v>0</v>
      </c>
      <c r="I22" s="21"/>
    </row>
    <row r="23" spans="2:17" s="8" customFormat="1" ht="20.100000000000001" customHeight="1">
      <c r="B23" s="15"/>
      <c r="C23" s="18" t="s">
        <v>1</v>
      </c>
      <c r="D23" s="1">
        <f>D18-D20-D21-D22</f>
        <v>1</v>
      </c>
      <c r="E23" s="22">
        <f>D23/$D$8</f>
        <v>1</v>
      </c>
      <c r="F23" s="25"/>
      <c r="G23" s="1">
        <f>G18-G20-G21-G22</f>
        <v>1</v>
      </c>
      <c r="H23" s="22">
        <f>G23/$G$8</f>
        <v>1</v>
      </c>
      <c r="I23" s="22"/>
    </row>
    <row r="24" spans="2:17" s="8" customFormat="1" ht="20.100000000000001" customHeight="1">
      <c r="B24" s="15"/>
      <c r="C24" s="17"/>
      <c r="D24" s="3"/>
      <c r="E24" s="14"/>
      <c r="F24" s="27"/>
      <c r="G24" s="13"/>
      <c r="H24" s="14"/>
      <c r="I24" s="14"/>
    </row>
    <row r="25" spans="2:17" s="8" customFormat="1" ht="20.100000000000001" customHeight="1">
      <c r="B25" s="15"/>
      <c r="C25" s="17" t="s">
        <v>9</v>
      </c>
      <c r="D25" s="2">
        <f>'Diagnose erstellen'!D25</f>
        <v>0</v>
      </c>
      <c r="E25" s="21">
        <f>D25/$D$8</f>
        <v>0</v>
      </c>
      <c r="F25" s="15"/>
      <c r="G25" s="24">
        <f>D25</f>
        <v>0</v>
      </c>
      <c r="H25" s="21">
        <f>G25/$G$8</f>
        <v>0</v>
      </c>
      <c r="I25" s="21"/>
    </row>
    <row r="26" spans="2:17" s="8" customFormat="1" ht="20.100000000000001" customHeight="1">
      <c r="B26" s="15"/>
      <c r="C26" s="17" t="s">
        <v>3</v>
      </c>
      <c r="D26" s="2">
        <f>'Diagnose erstellen'!D26</f>
        <v>0</v>
      </c>
      <c r="E26" s="21">
        <f>D26/$D$8</f>
        <v>0</v>
      </c>
      <c r="F26" s="15"/>
      <c r="G26" s="24">
        <f>D26</f>
        <v>0</v>
      </c>
      <c r="H26" s="21">
        <f>G26/$G$8</f>
        <v>0</v>
      </c>
      <c r="I26" s="21"/>
    </row>
    <row r="27" spans="2:17" s="8" customFormat="1" ht="20.100000000000001" customHeight="1">
      <c r="B27" s="15"/>
      <c r="C27" s="17" t="s">
        <v>2</v>
      </c>
      <c r="D27" s="2">
        <f>'Diagnose erstellen'!D27</f>
        <v>0</v>
      </c>
      <c r="E27" s="21">
        <f>D27/$D$8</f>
        <v>0</v>
      </c>
      <c r="F27" s="15"/>
      <c r="G27" s="24">
        <f>D27</f>
        <v>0</v>
      </c>
      <c r="H27" s="21">
        <f>G27/$G$8</f>
        <v>0</v>
      </c>
      <c r="I27" s="21"/>
      <c r="K27" s="4" t="s">
        <v>52</v>
      </c>
    </row>
    <row r="28" spans="2:17" s="8" customFormat="1" ht="20.100000000000001" customHeight="1">
      <c r="B28" s="15"/>
      <c r="C28" s="18" t="s">
        <v>48</v>
      </c>
      <c r="D28" s="1">
        <f>D23-D25-D26-D27</f>
        <v>1</v>
      </c>
      <c r="E28" s="22">
        <f>D28/$D$8</f>
        <v>1</v>
      </c>
      <c r="F28" s="15"/>
      <c r="G28" s="1">
        <f>G23-G25-G26-G27</f>
        <v>1</v>
      </c>
      <c r="H28" s="22">
        <f>G28/$G$8</f>
        <v>1</v>
      </c>
      <c r="I28" s="22"/>
      <c r="K28" s="34" t="s">
        <v>51</v>
      </c>
      <c r="L28" s="34"/>
      <c r="M28" s="34"/>
      <c r="N28" s="34"/>
    </row>
    <row r="29" spans="2:17" s="8" customFormat="1" ht="20.100000000000001" customHeight="1">
      <c r="B29" s="18"/>
      <c r="C29" s="18"/>
      <c r="D29" s="13"/>
      <c r="E29" s="15"/>
      <c r="F29" s="15"/>
      <c r="G29" s="13"/>
      <c r="H29" s="15"/>
      <c r="I29" s="15"/>
      <c r="L29" s="52"/>
      <c r="M29" s="52"/>
      <c r="N29" s="52"/>
    </row>
    <row r="30" spans="2:17" s="8" customFormat="1" ht="20.100000000000001" customHeight="1">
      <c r="B30" s="18"/>
      <c r="C30" s="18" t="s">
        <v>16</v>
      </c>
      <c r="D30" s="58">
        <f>(D12+D15+D16+D17+D20+D21+D22+D25+D26+D27)/(E10)</f>
        <v>0</v>
      </c>
      <c r="E30" s="24"/>
      <c r="F30" s="24"/>
      <c r="G30" s="58">
        <f>(G12+G15+G16+G17+G20+G21+G22+G25+G26+G27)/H10</f>
        <v>0</v>
      </c>
      <c r="H30" s="24"/>
      <c r="I30" s="24"/>
    </row>
    <row r="31" spans="2:17" s="8" customFormat="1" ht="20.100000000000001" customHeight="1">
      <c r="B31" s="18"/>
      <c r="C31" s="18" t="s">
        <v>35</v>
      </c>
      <c r="D31" s="33">
        <f>D8-D30</f>
        <v>1</v>
      </c>
      <c r="E31" s="24"/>
      <c r="F31" s="24"/>
      <c r="G31" s="33">
        <f>G8-G30</f>
        <v>1</v>
      </c>
      <c r="H31" s="24"/>
      <c r="I31" s="24"/>
    </row>
    <row r="32" spans="2:17" s="8" customFormat="1" ht="20.100000000000001" customHeight="1">
      <c r="B32" s="18"/>
      <c r="C32" s="18"/>
      <c r="D32" s="13"/>
      <c r="E32" s="15"/>
      <c r="F32" s="15"/>
      <c r="G32" s="13"/>
      <c r="H32" s="15"/>
      <c r="I32" s="15"/>
    </row>
    <row r="33" spans="3:18" ht="19.5" customHeight="1">
      <c r="D33" s="5"/>
      <c r="G33" s="5"/>
      <c r="J33" s="8"/>
      <c r="P33" s="8"/>
      <c r="Q33" s="8"/>
      <c r="R33" s="8"/>
    </row>
    <row r="34" spans="3:18" ht="19.5" customHeight="1">
      <c r="D34" s="5"/>
      <c r="G34" s="5"/>
    </row>
    <row r="35" spans="3:18" ht="16.5" customHeight="1">
      <c r="D35" s="5"/>
      <c r="G35" s="5"/>
    </row>
    <row r="36" spans="3:18" ht="16.5" customHeight="1">
      <c r="C36" s="41"/>
      <c r="D36" s="5"/>
      <c r="G36" s="5"/>
    </row>
    <row r="37" spans="3:18" ht="16.5" customHeight="1">
      <c r="D37" s="5"/>
      <c r="G37" s="5"/>
    </row>
    <row r="38" spans="3:18" ht="16.5" customHeight="1">
      <c r="C38" s="8"/>
      <c r="G38" s="42"/>
    </row>
    <row r="39" spans="3:18" ht="16.5" customHeight="1">
      <c r="C39" s="8"/>
      <c r="G39" s="42"/>
    </row>
    <row r="40" spans="3:18" ht="16.5" customHeight="1">
      <c r="C40" s="8"/>
      <c r="G40" s="42"/>
    </row>
    <row r="41" spans="3:18" ht="16.5" customHeight="1">
      <c r="C41" s="8"/>
      <c r="G41" s="42"/>
    </row>
    <row r="42" spans="3:18" ht="16.5" customHeight="1">
      <c r="C42" s="8"/>
      <c r="G42" s="42"/>
    </row>
    <row r="43" spans="3:18" ht="16.5" customHeight="1">
      <c r="C43" s="8"/>
      <c r="G43" s="42"/>
    </row>
    <row r="44" spans="3:18" ht="16.5" customHeight="1">
      <c r="C44" s="8"/>
      <c r="G44" s="42"/>
    </row>
    <row r="45" spans="3:18" ht="16.5" customHeight="1">
      <c r="C45" s="8"/>
      <c r="G45" s="42"/>
    </row>
    <row r="46" spans="3:18" ht="16.5" customHeight="1">
      <c r="C46" s="8"/>
      <c r="G46" s="42"/>
    </row>
    <row r="47" spans="3:18" ht="16.5" customHeight="1">
      <c r="C47" s="8"/>
      <c r="G47" s="42"/>
    </row>
    <row r="48" spans="3:18" ht="16.5" customHeight="1">
      <c r="C48" s="8"/>
      <c r="G48" s="42"/>
    </row>
    <row r="49" spans="3:7" ht="16.5" customHeight="1">
      <c r="G49" s="42"/>
    </row>
    <row r="50" spans="3:7" ht="16.5" customHeight="1">
      <c r="C50" s="50"/>
      <c r="G50" s="42"/>
    </row>
    <row r="51" spans="3:7" ht="16.5" customHeight="1">
      <c r="C51" s="50"/>
      <c r="G51" s="42"/>
    </row>
    <row r="52" spans="3:7" ht="16.5" customHeight="1">
      <c r="C52" s="50"/>
      <c r="G52" s="42"/>
    </row>
    <row r="53" spans="3:7" ht="16.5" customHeight="1">
      <c r="G53" s="42"/>
    </row>
    <row r="54" spans="3:7" ht="16.5" customHeight="1">
      <c r="G54" s="42"/>
    </row>
    <row r="55" spans="3:7" ht="16.5" customHeight="1">
      <c r="G55" s="42"/>
    </row>
    <row r="56" spans="3:7" ht="16.5" customHeight="1">
      <c r="C56" s="9" t="s">
        <v>59</v>
      </c>
      <c r="G56" s="42"/>
    </row>
    <row r="57" spans="3:7" ht="16.5" customHeight="1">
      <c r="G57" s="42"/>
    </row>
    <row r="58" spans="3:7" ht="16.5" customHeight="1">
      <c r="D58" s="51"/>
      <c r="G58" s="42"/>
    </row>
  </sheetData>
  <sheetProtection algorithmName="SHA-512" hashValue="QnGUf9LEfD3Xzn/irCUZqseY9+DXd6eG4Wegda5rhlXKCUoNXqmfY29S+h4SZhFo+oVvA7pzWvEtY6UIQDnx6A==" saltValue="OKvm/vmoHs3CBbk64/+R9A==" spinCount="100000" sheet="1" objects="1" scenarios="1"/>
  <protectedRanges>
    <protectedRange sqref="P15:P20" name="Bereich4"/>
    <protectedRange sqref="P16:P20" name="Bereich1_2"/>
    <protectedRange sqref="P15" name="Bereich1_1"/>
    <protectedRange sqref="L13:N13" name="Bereich1"/>
  </protectedRanges>
  <dataConsolidate/>
  <mergeCells count="1">
    <mergeCell ref="L13:N13"/>
  </mergeCells>
  <dataValidations count="1">
    <dataValidation type="list" allowBlank="1" showInputMessage="1" showErrorMessage="1" sqref="L13" xr:uid="{47FF5EC1-6BAB-45F8-93B5-6CEB682DDAFB}">
      <formula1>$U$6:$Y$6</formula1>
    </dataValidation>
  </dataValidations>
  <hyperlinks>
    <hyperlink ref="K29:N29" location="'Eigenes Szenario erfassen'!A1" display="Weiter zu &quot;Eigenes Szenario erfassen&quot; &gt;" xr:uid="{B86C7DBF-C94D-4809-A9BD-329A9A7065F2}"/>
    <hyperlink ref="K28:N28" location="'Eigenes Szenario erfassen'!A1" display="Weiter zu &quot;Eigenes Szenario erfassen&quot; &gt;" xr:uid="{DA43AEFC-7A97-45D2-9F92-25467FA8378B}"/>
  </hyperlinks>
  <pageMargins left="0.70866141732283472" right="0.70866141732283472" top="0.78740157480314965" bottom="0.78740157480314965" header="0.31496062992125984" footer="0.31496062992125984"/>
  <pageSetup paperSize="9" scale="34"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FE625-7816-4222-9ADA-CA3230948C46}">
  <sheetPr>
    <pageSetUpPr fitToPage="1"/>
  </sheetPr>
  <dimension ref="B1:Q90"/>
  <sheetViews>
    <sheetView showGridLines="0" showRowColHeaders="0" workbookViewId="0">
      <pane ySplit="4" topLeftCell="A5" activePane="bottomLeft" state="frozen"/>
      <selection pane="bottomLeft" activeCell="A5" sqref="A5"/>
    </sheetView>
  </sheetViews>
  <sheetFormatPr baseColWidth="10" defaultColWidth="11.42578125" defaultRowHeight="12.75"/>
  <cols>
    <col min="1" max="1" width="10.7109375" style="4" customWidth="1"/>
    <col min="2" max="2" width="5.7109375" style="4" customWidth="1"/>
    <col min="3" max="3" width="25.7109375" style="4" customWidth="1"/>
    <col min="4" max="4" width="12.7109375" style="4" customWidth="1"/>
    <col min="5" max="5" width="6.7109375" style="4" customWidth="1"/>
    <col min="6" max="6" width="3.7109375" style="4" customWidth="1"/>
    <col min="7" max="7" width="12.7109375" style="4" customWidth="1"/>
    <col min="8" max="8" width="1.7109375" style="4" customWidth="1"/>
    <col min="9" max="9" width="4.7109375" style="4" customWidth="1"/>
    <col min="10" max="10" width="3.7109375" style="4" customWidth="1"/>
    <col min="11" max="11" width="13.7109375" style="4" customWidth="1"/>
    <col min="12" max="12" width="6.7109375" style="4" customWidth="1"/>
    <col min="13" max="15" width="5.7109375" style="4" customWidth="1"/>
    <col min="16" max="16" width="60.7109375" style="4" customWidth="1"/>
    <col min="17" max="17" width="4.7109375" style="4" customWidth="1"/>
    <col min="18" max="16384" width="11.42578125" style="4"/>
  </cols>
  <sheetData>
    <row r="1" spans="2:17" ht="19.5" customHeight="1"/>
    <row r="2" spans="2:17" ht="5.0999999999999996" customHeight="1">
      <c r="B2" s="76"/>
      <c r="C2" s="76"/>
      <c r="D2" s="77"/>
      <c r="E2" s="76"/>
      <c r="F2" s="76"/>
      <c r="G2" s="77"/>
      <c r="H2" s="76"/>
      <c r="I2" s="76"/>
      <c r="J2" s="77"/>
      <c r="K2" s="77"/>
      <c r="L2" s="76"/>
      <c r="M2" s="76"/>
      <c r="N2" s="70"/>
      <c r="O2" s="70"/>
      <c r="P2" s="70"/>
      <c r="Q2" s="70"/>
    </row>
    <row r="3" spans="2:17" ht="15.75">
      <c r="B3" s="79"/>
      <c r="C3" s="79" t="s">
        <v>53</v>
      </c>
      <c r="D3" s="77"/>
      <c r="E3" s="76"/>
      <c r="F3" s="76"/>
      <c r="G3" s="77"/>
      <c r="H3" s="76"/>
      <c r="I3" s="76"/>
      <c r="J3" s="77"/>
      <c r="K3" s="77"/>
      <c r="L3" s="79"/>
      <c r="M3" s="79"/>
      <c r="N3" s="72"/>
      <c r="O3" s="70"/>
      <c r="P3" s="70"/>
      <c r="Q3" s="70"/>
    </row>
    <row r="4" spans="2:17" ht="5.0999999999999996" customHeight="1">
      <c r="B4" s="80"/>
      <c r="C4" s="81"/>
      <c r="D4" s="81"/>
      <c r="E4" s="80"/>
      <c r="F4" s="80"/>
      <c r="G4" s="81"/>
      <c r="H4" s="80"/>
      <c r="I4" s="80"/>
      <c r="J4" s="81"/>
      <c r="K4" s="81"/>
      <c r="L4" s="80"/>
      <c r="M4" s="80"/>
      <c r="N4" s="73"/>
      <c r="O4" s="73"/>
      <c r="P4" s="74"/>
      <c r="Q4" s="74"/>
    </row>
    <row r="5" spans="2:17" ht="30" customHeight="1">
      <c r="D5" s="5"/>
      <c r="G5" s="5"/>
      <c r="J5" s="5"/>
      <c r="K5" s="5"/>
    </row>
    <row r="6" spans="2:17" ht="15" hidden="1" customHeight="1">
      <c r="B6" s="55"/>
      <c r="C6" s="55"/>
      <c r="D6" s="56"/>
      <c r="E6" s="55"/>
      <c r="F6" s="55"/>
      <c r="G6" s="57">
        <f>E10</f>
        <v>0</v>
      </c>
      <c r="H6" s="55"/>
      <c r="I6" s="57">
        <f>G10/100</f>
        <v>0</v>
      </c>
      <c r="J6" s="56"/>
      <c r="K6" s="56"/>
      <c r="L6" s="55"/>
      <c r="M6" s="55"/>
    </row>
    <row r="7" spans="2:17" ht="19.5" customHeight="1">
      <c r="B7" s="15"/>
      <c r="C7" s="20"/>
      <c r="D7" s="39" t="s">
        <v>7</v>
      </c>
      <c r="E7" s="38"/>
      <c r="F7" s="38"/>
      <c r="G7" s="39" t="s">
        <v>11</v>
      </c>
      <c r="H7" s="38"/>
      <c r="I7" s="38" t="s">
        <v>28</v>
      </c>
      <c r="J7" s="39"/>
      <c r="K7" s="39" t="s">
        <v>10</v>
      </c>
      <c r="L7" s="38"/>
      <c r="M7" s="15"/>
      <c r="O7" s="31"/>
      <c r="P7" s="31"/>
      <c r="Q7" s="31"/>
    </row>
    <row r="8" spans="2:17" ht="20.100000000000001" customHeight="1">
      <c r="B8" s="10"/>
      <c r="C8" s="16"/>
      <c r="D8" s="11"/>
      <c r="E8" s="10"/>
      <c r="F8" s="10"/>
      <c r="G8" s="11"/>
      <c r="H8" s="10"/>
      <c r="I8" s="10"/>
      <c r="J8" s="11"/>
      <c r="K8" s="11"/>
      <c r="L8" s="10"/>
      <c r="M8" s="10"/>
      <c r="O8" s="28"/>
      <c r="P8" s="83" t="s">
        <v>12</v>
      </c>
      <c r="Q8" s="30"/>
    </row>
    <row r="9" spans="2:17" s="8" customFormat="1" ht="20.100000000000001" customHeight="1">
      <c r="B9" s="15"/>
      <c r="C9" s="17" t="s">
        <v>25</v>
      </c>
      <c r="D9" s="24">
        <f>'Diagnose erstellen'!D8</f>
        <v>1</v>
      </c>
      <c r="E9" s="21">
        <v>1</v>
      </c>
      <c r="F9" s="21"/>
      <c r="G9" s="62">
        <v>0</v>
      </c>
      <c r="H9" s="25"/>
      <c r="I9" s="93" t="s">
        <v>12</v>
      </c>
      <c r="J9" s="24"/>
      <c r="K9" s="24">
        <f>IF(I9="%",D9+(D9*G9/100),D9+G9)</f>
        <v>1</v>
      </c>
      <c r="L9" s="21">
        <v>1</v>
      </c>
      <c r="M9" s="15"/>
      <c r="O9" s="28"/>
      <c r="P9" s="83" t="s">
        <v>13</v>
      </c>
      <c r="Q9" s="30"/>
    </row>
    <row r="10" spans="2:17" s="8" customFormat="1" ht="20.100000000000001" customHeight="1">
      <c r="B10" s="15"/>
      <c r="C10" s="17" t="s">
        <v>41</v>
      </c>
      <c r="D10" s="24">
        <f>'Diagnose erstellen'!D9</f>
        <v>0</v>
      </c>
      <c r="E10" s="21">
        <f>D10/$D$9</f>
        <v>0</v>
      </c>
      <c r="F10" s="21"/>
      <c r="G10" s="62">
        <v>0</v>
      </c>
      <c r="H10" s="25"/>
      <c r="I10" s="93" t="s">
        <v>12</v>
      </c>
      <c r="J10" s="24"/>
      <c r="K10" s="24">
        <f>IF(I10="%",(K9*E10)+(K9*E10*I6),((K9*E10)+G10))</f>
        <v>0</v>
      </c>
      <c r="L10" s="21">
        <f>K10/$K$9</f>
        <v>0</v>
      </c>
      <c r="M10" s="15"/>
      <c r="O10" s="28"/>
      <c r="P10" s="29"/>
      <c r="Q10" s="30"/>
    </row>
    <row r="11" spans="2:17" s="8" customFormat="1" ht="20.100000000000001" customHeight="1">
      <c r="B11" s="15"/>
      <c r="C11" s="18" t="s">
        <v>14</v>
      </c>
      <c r="D11" s="1">
        <f>D9-D10</f>
        <v>1</v>
      </c>
      <c r="E11" s="22">
        <f>D11/$D$9</f>
        <v>1</v>
      </c>
      <c r="F11" s="22"/>
      <c r="G11" s="60"/>
      <c r="H11" s="25"/>
      <c r="I11" s="25"/>
      <c r="J11" s="33"/>
      <c r="K11" s="1">
        <f>K9-K10</f>
        <v>1</v>
      </c>
      <c r="L11" s="22">
        <f>K11/$K$9</f>
        <v>1</v>
      </c>
      <c r="M11" s="15"/>
      <c r="O11" s="30"/>
      <c r="P11" s="29"/>
      <c r="Q11" s="30"/>
    </row>
    <row r="12" spans="2:17" s="8" customFormat="1" ht="20.100000000000001" customHeight="1">
      <c r="B12" s="15"/>
      <c r="C12" s="17"/>
      <c r="D12" s="13"/>
      <c r="E12" s="15"/>
      <c r="F12" s="15"/>
      <c r="G12" s="61"/>
      <c r="H12" s="15"/>
      <c r="I12" s="15"/>
      <c r="J12" s="13"/>
      <c r="K12" s="13"/>
      <c r="L12" s="15"/>
      <c r="M12" s="15"/>
      <c r="O12" s="28"/>
      <c r="P12" s="29"/>
      <c r="Q12" s="30"/>
    </row>
    <row r="13" spans="2:17" s="8" customFormat="1" ht="20.100000000000001" customHeight="1">
      <c r="B13" s="15"/>
      <c r="C13" s="17" t="s">
        <v>42</v>
      </c>
      <c r="D13" s="24">
        <f>'Diagnose erstellen'!D12</f>
        <v>0</v>
      </c>
      <c r="E13" s="21">
        <f>D13/$D$9</f>
        <v>0</v>
      </c>
      <c r="F13" s="21"/>
      <c r="G13" s="62">
        <v>0</v>
      </c>
      <c r="H13" s="25"/>
      <c r="I13" s="93" t="s">
        <v>12</v>
      </c>
      <c r="J13" s="24"/>
      <c r="K13" s="24">
        <f>IF(I13="%",D13+(D13*G13/100),D13+G13)</f>
        <v>0</v>
      </c>
      <c r="L13" s="21">
        <f>K13/$K$9</f>
        <v>0</v>
      </c>
      <c r="M13" s="15"/>
      <c r="O13" s="30"/>
      <c r="P13" s="95"/>
      <c r="Q13" s="30"/>
    </row>
    <row r="14" spans="2:17" s="8" customFormat="1" ht="20.100000000000001" customHeight="1">
      <c r="B14" s="15"/>
      <c r="C14" s="18" t="s">
        <v>15</v>
      </c>
      <c r="D14" s="1">
        <f>D11-D13</f>
        <v>1</v>
      </c>
      <c r="E14" s="22">
        <f>D14/$D$9</f>
        <v>1</v>
      </c>
      <c r="F14" s="22"/>
      <c r="G14" s="60"/>
      <c r="H14" s="26"/>
      <c r="I14" s="26"/>
      <c r="J14" s="33"/>
      <c r="K14" s="1">
        <f>K11-K13</f>
        <v>1</v>
      </c>
      <c r="L14" s="22">
        <f>K14/$K$9</f>
        <v>1</v>
      </c>
      <c r="M14" s="15"/>
      <c r="O14" s="30"/>
      <c r="P14" s="95"/>
      <c r="Q14" s="30"/>
    </row>
    <row r="15" spans="2:17" s="8" customFormat="1" ht="20.100000000000001" customHeight="1">
      <c r="B15" s="15"/>
      <c r="C15" s="17"/>
      <c r="D15" s="13"/>
      <c r="E15" s="15"/>
      <c r="F15" s="15"/>
      <c r="G15" s="61"/>
      <c r="H15" s="15"/>
      <c r="I15" s="15"/>
      <c r="J15" s="13"/>
      <c r="K15" s="13"/>
      <c r="L15" s="15"/>
      <c r="M15" s="15"/>
      <c r="O15" s="30"/>
      <c r="P15" s="95"/>
      <c r="Q15" s="30"/>
    </row>
    <row r="16" spans="2:17" s="8" customFormat="1" ht="20.100000000000001" customHeight="1">
      <c r="B16" s="15"/>
      <c r="C16" s="17" t="s">
        <v>43</v>
      </c>
      <c r="D16" s="24">
        <f>'Diagnose erstellen'!D15</f>
        <v>0</v>
      </c>
      <c r="E16" s="21">
        <f>D16/$D$9</f>
        <v>0</v>
      </c>
      <c r="F16" s="21"/>
      <c r="G16" s="62">
        <v>0</v>
      </c>
      <c r="H16" s="25"/>
      <c r="I16" s="93" t="s">
        <v>12</v>
      </c>
      <c r="J16" s="24"/>
      <c r="K16" s="24">
        <f>IF(I16="%",D16+(D16*G16/100),D16+G16)</f>
        <v>0</v>
      </c>
      <c r="L16" s="21">
        <f>K16/$K$9</f>
        <v>0</v>
      </c>
      <c r="M16" s="15"/>
      <c r="O16" s="30"/>
      <c r="P16" s="95"/>
      <c r="Q16" s="30"/>
    </row>
    <row r="17" spans="2:17" s="8" customFormat="1" ht="20.100000000000001" customHeight="1">
      <c r="B17" s="15"/>
      <c r="C17" s="17" t="s">
        <v>44</v>
      </c>
      <c r="D17" s="24">
        <f>'Diagnose erstellen'!D16</f>
        <v>0</v>
      </c>
      <c r="E17" s="21">
        <f>D17/$D$9</f>
        <v>0</v>
      </c>
      <c r="F17" s="21"/>
      <c r="G17" s="62">
        <v>0</v>
      </c>
      <c r="H17" s="25"/>
      <c r="I17" s="93" t="s">
        <v>12</v>
      </c>
      <c r="J17" s="24"/>
      <c r="K17" s="24">
        <f>IF(I17="%",D17+(D17*G17/100),D17+G17)</f>
        <v>0</v>
      </c>
      <c r="L17" s="21">
        <f>K17/$K$9</f>
        <v>0</v>
      </c>
      <c r="M17" s="15"/>
      <c r="O17" s="30"/>
      <c r="P17" s="29"/>
      <c r="Q17" s="30"/>
    </row>
    <row r="18" spans="2:17" s="8" customFormat="1" ht="20.100000000000001" customHeight="1">
      <c r="B18" s="15"/>
      <c r="C18" s="17" t="s">
        <v>46</v>
      </c>
      <c r="D18" s="24">
        <f>'Diagnose erstellen'!D17</f>
        <v>0</v>
      </c>
      <c r="E18" s="21">
        <f>D18/$D$9</f>
        <v>0</v>
      </c>
      <c r="F18" s="21"/>
      <c r="G18" s="62">
        <v>0</v>
      </c>
      <c r="H18" s="25"/>
      <c r="I18" s="93" t="s">
        <v>12</v>
      </c>
      <c r="J18" s="24"/>
      <c r="K18" s="24">
        <f>IF(I18="%",D18+(D18*G18/100),D18+G18)</f>
        <v>0</v>
      </c>
      <c r="L18" s="21">
        <f>K18/$K$9</f>
        <v>0</v>
      </c>
      <c r="M18" s="15"/>
      <c r="N18" s="4"/>
      <c r="O18" s="30"/>
      <c r="P18" s="29"/>
      <c r="Q18" s="30"/>
    </row>
    <row r="19" spans="2:17" s="8" customFormat="1" ht="20.100000000000001" customHeight="1">
      <c r="B19" s="15"/>
      <c r="C19" s="18" t="s">
        <v>23</v>
      </c>
      <c r="D19" s="1">
        <f>D14-D16-D17-D18</f>
        <v>1</v>
      </c>
      <c r="E19" s="22">
        <f>D19/$D$9</f>
        <v>1</v>
      </c>
      <c r="F19" s="22"/>
      <c r="G19" s="60"/>
      <c r="H19" s="25"/>
      <c r="I19" s="25"/>
      <c r="J19" s="33"/>
      <c r="K19" s="1">
        <f>K14-K16-K17-K18</f>
        <v>1</v>
      </c>
      <c r="L19" s="22">
        <f>K19/$K$9</f>
        <v>1</v>
      </c>
      <c r="M19" s="15"/>
      <c r="N19" s="4"/>
      <c r="O19" s="30"/>
      <c r="P19" s="29"/>
      <c r="Q19" s="30"/>
    </row>
    <row r="20" spans="2:17" s="8" customFormat="1" ht="20.100000000000001" customHeight="1">
      <c r="B20" s="15"/>
      <c r="C20" s="17"/>
      <c r="D20" s="13"/>
      <c r="E20" s="14"/>
      <c r="F20" s="14"/>
      <c r="G20" s="61"/>
      <c r="H20" s="27"/>
      <c r="I20" s="27"/>
      <c r="J20" s="13"/>
      <c r="K20" s="13"/>
      <c r="L20" s="14"/>
      <c r="M20" s="15"/>
      <c r="N20" s="4"/>
      <c r="O20" s="30"/>
      <c r="P20" s="29"/>
      <c r="Q20" s="30"/>
    </row>
    <row r="21" spans="2:17" s="8" customFormat="1" ht="20.100000000000001" customHeight="1">
      <c r="B21" s="15"/>
      <c r="C21" s="17" t="s">
        <v>49</v>
      </c>
      <c r="D21" s="24">
        <f>'Diagnose erstellen'!D20</f>
        <v>0</v>
      </c>
      <c r="E21" s="21">
        <f>D21/$D$9</f>
        <v>0</v>
      </c>
      <c r="F21" s="21"/>
      <c r="G21" s="62">
        <v>0</v>
      </c>
      <c r="H21" s="25"/>
      <c r="I21" s="93" t="s">
        <v>12</v>
      </c>
      <c r="J21" s="24"/>
      <c r="K21" s="24">
        <f t="shared" ref="K21:K22" si="0">IF(I21="%",D21+(D21*G21/100),D21+G21)</f>
        <v>0</v>
      </c>
      <c r="L21" s="21">
        <f>K21/$K$9</f>
        <v>0</v>
      </c>
      <c r="M21" s="15"/>
      <c r="N21" s="4"/>
      <c r="O21" s="4"/>
      <c r="P21" s="4"/>
      <c r="Q21" s="4"/>
    </row>
    <row r="22" spans="2:17" s="8" customFormat="1" ht="20.100000000000001" customHeight="1">
      <c r="B22" s="15"/>
      <c r="C22" s="17" t="s">
        <v>0</v>
      </c>
      <c r="D22" s="24">
        <f>'Diagnose erstellen'!D21</f>
        <v>0</v>
      </c>
      <c r="E22" s="21">
        <f>D22/$D$9</f>
        <v>0</v>
      </c>
      <c r="F22" s="21"/>
      <c r="G22" s="62">
        <v>0</v>
      </c>
      <c r="H22" s="25"/>
      <c r="I22" s="93" t="s">
        <v>12</v>
      </c>
      <c r="J22" s="24"/>
      <c r="K22" s="24">
        <f t="shared" si="0"/>
        <v>0</v>
      </c>
      <c r="L22" s="21">
        <f>K22/$K$9</f>
        <v>0</v>
      </c>
      <c r="M22" s="15"/>
      <c r="N22" s="4"/>
      <c r="P22" s="4"/>
      <c r="Q22" s="4"/>
    </row>
    <row r="23" spans="2:17" s="8" customFormat="1" ht="20.100000000000001" customHeight="1">
      <c r="B23" s="15"/>
      <c r="C23" s="17" t="s">
        <v>26</v>
      </c>
      <c r="D23" s="24">
        <f>'Diagnose erstellen'!D22</f>
        <v>0</v>
      </c>
      <c r="E23" s="21">
        <f>D23/$D$9</f>
        <v>0</v>
      </c>
      <c r="F23" s="21"/>
      <c r="G23" s="62">
        <v>0</v>
      </c>
      <c r="H23" s="25"/>
      <c r="I23" s="93" t="s">
        <v>12</v>
      </c>
      <c r="J23" s="24"/>
      <c r="K23" s="24">
        <f>IF(I23="%",D23+(D23*G23/100),D23+G23)</f>
        <v>0</v>
      </c>
      <c r="L23" s="21">
        <f>K23/$K$9</f>
        <v>0</v>
      </c>
      <c r="M23" s="15"/>
      <c r="N23" s="4"/>
      <c r="O23" s="4" t="s">
        <v>60</v>
      </c>
      <c r="P23" s="4"/>
      <c r="Q23" s="4"/>
    </row>
    <row r="24" spans="2:17" s="8" customFormat="1" ht="20.100000000000001" customHeight="1">
      <c r="B24" s="15"/>
      <c r="C24" s="18" t="s">
        <v>1</v>
      </c>
      <c r="D24" s="1">
        <f>D19-D21-D22-D23</f>
        <v>1</v>
      </c>
      <c r="E24" s="22">
        <f>D24/$D$9</f>
        <v>1</v>
      </c>
      <c r="F24" s="22"/>
      <c r="G24" s="60"/>
      <c r="H24" s="25"/>
      <c r="I24" s="25"/>
      <c r="J24" s="33"/>
      <c r="K24" s="1">
        <f>K19-K21-K22-K23</f>
        <v>1</v>
      </c>
      <c r="L24" s="22">
        <f>K24/$K$9</f>
        <v>1</v>
      </c>
      <c r="M24" s="15"/>
      <c r="N24" s="4"/>
      <c r="O24" s="34" t="s">
        <v>33</v>
      </c>
      <c r="P24" s="87"/>
      <c r="Q24" s="4"/>
    </row>
    <row r="25" spans="2:17" s="8" customFormat="1" ht="20.100000000000001" customHeight="1">
      <c r="B25" s="15"/>
      <c r="C25" s="17"/>
      <c r="D25" s="13"/>
      <c r="E25" s="27"/>
      <c r="F25" s="27"/>
      <c r="G25" s="61"/>
      <c r="H25" s="27"/>
      <c r="I25" s="27"/>
      <c r="J25" s="13"/>
      <c r="K25" s="13"/>
      <c r="L25" s="15"/>
      <c r="M25" s="15"/>
      <c r="N25" s="4"/>
      <c r="O25" s="4"/>
      <c r="P25" s="4"/>
      <c r="Q25" s="4"/>
    </row>
    <row r="26" spans="2:17" s="8" customFormat="1" ht="20.100000000000001" customHeight="1">
      <c r="B26" s="15"/>
      <c r="C26" s="17" t="s">
        <v>9</v>
      </c>
      <c r="D26" s="24">
        <f>'Diagnose erstellen'!D25</f>
        <v>0</v>
      </c>
      <c r="E26" s="21">
        <f>D26/$D$9</f>
        <v>0</v>
      </c>
      <c r="F26" s="15"/>
      <c r="G26" s="62">
        <v>0</v>
      </c>
      <c r="H26" s="25"/>
      <c r="I26" s="93" t="s">
        <v>12</v>
      </c>
      <c r="J26" s="24"/>
      <c r="K26" s="24">
        <f>IF(I26="%",D26+(D26*G26/100),D26+G26)</f>
        <v>0</v>
      </c>
      <c r="L26" s="21">
        <f>K26/$K$9</f>
        <v>0</v>
      </c>
      <c r="M26" s="15"/>
      <c r="N26" s="4"/>
      <c r="O26" s="4"/>
      <c r="P26" s="4"/>
      <c r="Q26" s="4"/>
    </row>
    <row r="27" spans="2:17" s="8" customFormat="1" ht="20.100000000000001" customHeight="1">
      <c r="B27" s="15"/>
      <c r="C27" s="17" t="s">
        <v>3</v>
      </c>
      <c r="D27" s="24">
        <f>'Diagnose erstellen'!D26</f>
        <v>0</v>
      </c>
      <c r="E27" s="21">
        <f>D27/$D$9</f>
        <v>0</v>
      </c>
      <c r="F27" s="15"/>
      <c r="G27" s="62">
        <v>0</v>
      </c>
      <c r="H27" s="25"/>
      <c r="I27" s="93" t="s">
        <v>12</v>
      </c>
      <c r="J27" s="24"/>
      <c r="K27" s="24">
        <f>IF(I27="%",D27+(D27*G27/100),D27+G27)</f>
        <v>0</v>
      </c>
      <c r="L27" s="21">
        <f>K27/$K$9</f>
        <v>0</v>
      </c>
      <c r="M27" s="15"/>
      <c r="N27" s="4"/>
      <c r="O27" s="4"/>
      <c r="P27" s="4"/>
      <c r="Q27" s="4"/>
    </row>
    <row r="28" spans="2:17" s="8" customFormat="1" ht="20.100000000000001" customHeight="1">
      <c r="B28" s="15"/>
      <c r="C28" s="17" t="s">
        <v>2</v>
      </c>
      <c r="D28" s="24">
        <f>'Diagnose erstellen'!D27</f>
        <v>0</v>
      </c>
      <c r="E28" s="21">
        <f>D28/$D$9</f>
        <v>0</v>
      </c>
      <c r="F28" s="15"/>
      <c r="G28" s="62">
        <v>0</v>
      </c>
      <c r="H28" s="25"/>
      <c r="I28" s="93" t="s">
        <v>12</v>
      </c>
      <c r="J28" s="24"/>
      <c r="K28" s="24">
        <f>IF(I28="%",D28+(D28*G28/100),D28+G28)</f>
        <v>0</v>
      </c>
      <c r="L28" s="21">
        <f>K28/$K$9</f>
        <v>0</v>
      </c>
      <c r="M28" s="15"/>
      <c r="N28" s="4"/>
      <c r="O28" s="4"/>
      <c r="P28" s="4"/>
      <c r="Q28" s="4"/>
    </row>
    <row r="29" spans="2:17" s="8" customFormat="1" ht="20.100000000000001" customHeight="1">
      <c r="B29" s="15"/>
      <c r="C29" s="18" t="s">
        <v>48</v>
      </c>
      <c r="D29" s="1">
        <f>D24-D26-D27-D28</f>
        <v>1</v>
      </c>
      <c r="E29" s="22">
        <f>D29/$D$9</f>
        <v>1</v>
      </c>
      <c r="F29" s="15"/>
      <c r="G29" s="60"/>
      <c r="H29" s="15"/>
      <c r="I29" s="15"/>
      <c r="J29" s="33"/>
      <c r="K29" s="1">
        <f>K24-K26-K27-K28</f>
        <v>1</v>
      </c>
      <c r="L29" s="22">
        <f>K29/$K$9</f>
        <v>1</v>
      </c>
      <c r="M29" s="15"/>
      <c r="N29" s="4"/>
      <c r="O29" s="4"/>
      <c r="P29" s="4"/>
      <c r="Q29" s="4"/>
    </row>
    <row r="30" spans="2:17" s="8" customFormat="1" ht="20.100000000000001" customHeight="1">
      <c r="B30" s="15"/>
      <c r="C30" s="17"/>
      <c r="D30" s="13"/>
      <c r="E30" s="15"/>
      <c r="F30" s="15"/>
      <c r="G30" s="13"/>
      <c r="H30" s="15"/>
      <c r="I30" s="15"/>
      <c r="J30" s="13"/>
      <c r="K30" s="13"/>
      <c r="L30" s="15"/>
      <c r="M30" s="15"/>
      <c r="N30" s="4"/>
      <c r="O30" s="4"/>
      <c r="Q30" s="4"/>
    </row>
    <row r="31" spans="2:17" s="8" customFormat="1" ht="20.100000000000001" customHeight="1">
      <c r="B31" s="15"/>
      <c r="C31" s="18" t="s">
        <v>16</v>
      </c>
      <c r="D31" s="58">
        <f>(D13+D16+D17+D18+D21+D22+D23+D26+D27+D28)/E11</f>
        <v>0</v>
      </c>
      <c r="E31" s="15"/>
      <c r="F31" s="15"/>
      <c r="G31" s="13"/>
      <c r="H31" s="15"/>
      <c r="I31" s="15"/>
      <c r="J31" s="13"/>
      <c r="K31" s="58">
        <f>(K13+K16+K17+K18+K21+K22+K23+K26+K27+K28)/L11</f>
        <v>0</v>
      </c>
      <c r="L31" s="15"/>
      <c r="M31" s="15"/>
      <c r="N31" s="4"/>
      <c r="O31" s="4"/>
      <c r="Q31" s="4"/>
    </row>
    <row r="32" spans="2:17" s="8" customFormat="1" ht="20.100000000000001" customHeight="1">
      <c r="B32" s="15"/>
      <c r="C32" s="18" t="s">
        <v>35</v>
      </c>
      <c r="D32" s="33">
        <f>D9-D31</f>
        <v>1</v>
      </c>
      <c r="E32" s="15"/>
      <c r="F32" s="15"/>
      <c r="G32" s="13"/>
      <c r="H32" s="15"/>
      <c r="I32" s="15"/>
      <c r="J32" s="13"/>
      <c r="K32" s="33">
        <f>K9-K31</f>
        <v>1</v>
      </c>
      <c r="L32" s="15"/>
      <c r="M32" s="15"/>
      <c r="N32" s="4"/>
      <c r="O32" s="4"/>
      <c r="P32" s="34"/>
      <c r="Q32" s="4"/>
    </row>
    <row r="33" spans="2:17" s="8" customFormat="1" ht="20.100000000000001" customHeight="1">
      <c r="B33" s="15"/>
      <c r="C33" s="18"/>
      <c r="D33" s="58"/>
      <c r="E33" s="15"/>
      <c r="F33" s="15"/>
      <c r="G33" s="13"/>
      <c r="H33" s="15"/>
      <c r="I33" s="15"/>
      <c r="J33" s="13"/>
      <c r="K33" s="13"/>
      <c r="L33" s="15"/>
      <c r="M33" s="15"/>
      <c r="N33" s="4"/>
      <c r="O33" s="4"/>
      <c r="P33" s="34"/>
      <c r="Q33" s="4"/>
    </row>
    <row r="34" spans="2:17" ht="19.5" customHeight="1">
      <c r="D34" s="5"/>
      <c r="G34" s="5"/>
      <c r="J34" s="5"/>
      <c r="K34" s="5"/>
    </row>
    <row r="90" spans="3:3">
      <c r="C90" s="9" t="s">
        <v>59</v>
      </c>
    </row>
  </sheetData>
  <sheetProtection algorithmName="SHA-512" hashValue="qRFSqGnP1J+wJ8gwT+6ifMZqTTubd3D34RT9KN6+t2MSLnwUmhig7sY/tBYjuNdNa+1SE/3mBbrkzu1n/5HfxQ==" saltValue="X0U0+teS+3gi9JacecMJLA==" spinCount="100000" sheet="1" objects="1" scenarios="1"/>
  <protectedRanges>
    <protectedRange sqref="I9:I10 I13 I16:I18 I21:I23 I26:I28" name="Bereich2"/>
    <protectedRange sqref="G9:G10 G13 G16:G18 G21:G23 G26:G28" name="Bereich1"/>
  </protectedRanges>
  <dataConsolidate/>
  <mergeCells count="1">
    <mergeCell ref="P13:P16"/>
  </mergeCells>
  <dataValidations count="1">
    <dataValidation type="list" showInputMessage="1" showErrorMessage="1" error="Bitte wählen Sie % oder Geldeinheit (GE)" sqref="I21:I23 I9:I10 I16:I18 I13 I26:I28" xr:uid="{87E45E9A-3263-4E01-8298-F4AC5F207DF9}">
      <formula1>$P$8:$P$9</formula1>
    </dataValidation>
  </dataValidations>
  <hyperlinks>
    <hyperlink ref="O24" location="'Der nächste Schritt'!A1" display="Dann klicken Sie auf &quot;Der nächste Schritt&quot;" xr:uid="{BCA4C9BC-3238-4C4E-A5BE-AED47BE63F72}"/>
    <hyperlink ref="O24:P24" location="'Der nächste Schritt'!A1" display="Dann klicken Sie auf &quot;Der nächste Schritt&quot; &gt;" xr:uid="{9ED4F2D3-6AA7-44D3-A557-4B2D307EA787}"/>
  </hyperlinks>
  <pageMargins left="0.70866141732283472" right="0.70866141732283472" top="0.78740157480314965" bottom="0.78740157480314965" header="0.31496062992125984" footer="0.31496062992125984"/>
  <pageSetup paperSize="9" scale="44"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28"/>
  <sheetViews>
    <sheetView showGridLines="0" showRowColHeaders="0" zoomScaleNormal="100" workbookViewId="0">
      <pane ySplit="4" topLeftCell="A5" activePane="bottomLeft" state="frozen"/>
      <selection pane="bottomLeft" activeCell="A5" sqref="A5"/>
    </sheetView>
  </sheetViews>
  <sheetFormatPr baseColWidth="10" defaultColWidth="11.42578125" defaultRowHeight="12.75"/>
  <cols>
    <col min="1" max="1" width="10.7109375" style="4" customWidth="1"/>
    <col min="2" max="2" width="5.7109375" style="4" customWidth="1"/>
    <col min="3" max="16384" width="11.42578125" style="4"/>
  </cols>
  <sheetData>
    <row r="1" spans="2:10" ht="19.5" customHeight="1"/>
    <row r="2" spans="2:10" ht="5.0999999999999996" customHeight="1">
      <c r="B2" s="76"/>
      <c r="C2" s="76"/>
      <c r="D2" s="77"/>
      <c r="E2" s="76"/>
      <c r="F2" s="76"/>
      <c r="G2" s="76"/>
      <c r="H2" s="76"/>
      <c r="I2" s="76"/>
      <c r="J2" s="76"/>
    </row>
    <row r="3" spans="2:10" ht="15.75">
      <c r="B3" s="78"/>
      <c r="C3" s="79" t="s">
        <v>56</v>
      </c>
      <c r="D3" s="77"/>
      <c r="E3" s="76"/>
      <c r="F3" s="76"/>
      <c r="G3" s="76"/>
      <c r="H3" s="76"/>
      <c r="I3" s="76"/>
      <c r="J3" s="76"/>
    </row>
    <row r="4" spans="2:10" ht="5.0999999999999996" customHeight="1">
      <c r="B4" s="76"/>
      <c r="C4" s="77"/>
      <c r="D4" s="77"/>
      <c r="E4" s="76"/>
      <c r="F4" s="76"/>
      <c r="G4" s="76"/>
      <c r="H4" s="76"/>
      <c r="I4" s="76"/>
      <c r="J4" s="76"/>
    </row>
    <row r="5" spans="2:10" ht="30" customHeight="1">
      <c r="D5" s="5"/>
    </row>
    <row r="6" spans="2:10" ht="30" customHeight="1">
      <c r="D6" s="5"/>
    </row>
    <row r="7" spans="2:10" ht="30" customHeight="1">
      <c r="D7" s="5"/>
    </row>
    <row r="8" spans="2:10" ht="30" customHeight="1">
      <c r="D8" s="5"/>
    </row>
    <row r="9" spans="2:10" ht="30" customHeight="1">
      <c r="D9" s="5"/>
    </row>
    <row r="10" spans="2:10" ht="19.5" customHeight="1">
      <c r="B10" s="94"/>
      <c r="C10" s="94"/>
      <c r="D10" s="94"/>
      <c r="E10" s="94"/>
      <c r="F10" s="94"/>
      <c r="G10" s="94"/>
      <c r="H10" s="94"/>
      <c r="I10" s="94"/>
      <c r="J10" s="94"/>
    </row>
    <row r="11" spans="2:10" ht="19.5" customHeight="1">
      <c r="C11" s="41"/>
      <c r="F11" s="42"/>
      <c r="H11" s="42"/>
      <c r="I11" s="43"/>
      <c r="J11" s="42"/>
    </row>
    <row r="12" spans="2:10" ht="19.5" customHeight="1"/>
    <row r="13" spans="2:10" ht="19.5" customHeight="1"/>
    <row r="14" spans="2:10" ht="19.5" customHeight="1"/>
    <row r="15" spans="2:10" ht="19.5" customHeight="1"/>
    <row r="16" spans="2:10" ht="19.5" customHeight="1"/>
    <row r="17" spans="2:10" ht="19.5" customHeight="1"/>
    <row r="18" spans="2:10" ht="19.5" customHeight="1"/>
    <row r="19" spans="2:10" ht="19.5" customHeight="1"/>
    <row r="20" spans="2:10" ht="19.5" customHeight="1"/>
    <row r="21" spans="2:10" ht="19.5" customHeight="1"/>
    <row r="22" spans="2:10" ht="19.5" customHeight="1"/>
    <row r="23" spans="2:10" ht="19.5" customHeight="1">
      <c r="B23" s="10"/>
      <c r="C23" s="10"/>
      <c r="D23" s="10"/>
      <c r="E23" s="10"/>
      <c r="F23" s="10"/>
      <c r="G23" s="10"/>
      <c r="H23" s="10"/>
      <c r="I23" s="10"/>
      <c r="J23" s="10"/>
    </row>
    <row r="24" spans="2:10" ht="19.5" customHeight="1">
      <c r="B24" s="10"/>
      <c r="C24" s="10"/>
      <c r="D24" s="10"/>
      <c r="E24" s="10"/>
      <c r="F24" s="10"/>
      <c r="G24" s="10"/>
      <c r="H24" s="10"/>
      <c r="I24" s="10"/>
      <c r="J24" s="10"/>
    </row>
    <row r="25" spans="2:10" ht="19.5" customHeight="1">
      <c r="B25" s="10"/>
      <c r="C25" s="10"/>
      <c r="D25" s="10"/>
      <c r="E25" s="10"/>
      <c r="F25" s="10"/>
      <c r="G25" s="10"/>
      <c r="H25" s="10"/>
      <c r="I25" s="10"/>
      <c r="J25" s="10"/>
    </row>
    <row r="26" spans="2:10" ht="19.5" customHeight="1">
      <c r="B26" s="10"/>
      <c r="C26" s="53" t="s">
        <v>57</v>
      </c>
      <c r="D26" s="53"/>
      <c r="E26" s="53"/>
      <c r="F26" s="53"/>
      <c r="G26" s="53"/>
      <c r="H26" s="53"/>
      <c r="I26" s="10"/>
      <c r="J26" s="10"/>
    </row>
    <row r="27" spans="2:10" ht="19.5" customHeight="1">
      <c r="B27" s="10"/>
      <c r="C27" s="10"/>
      <c r="D27" s="10"/>
      <c r="E27" s="10"/>
      <c r="F27" s="10"/>
      <c r="G27" s="10"/>
      <c r="H27" s="10"/>
      <c r="I27" s="10"/>
      <c r="J27" s="10"/>
    </row>
    <row r="28" spans="2:10" ht="19.5" customHeight="1"/>
  </sheetData>
  <sheetProtection algorithmName="SHA-512" hashValue="aaccHCpZW7dAWGllcQDe1vRU29fSNa9QA9EjtbYB1O3osdgI12qPf0/x/XB/Zsq2HJL7TCqX+7ctJOvTQ9glsQ==" saltValue="yk1lf4oXsnE6VI1WbXtwOA==" spinCount="100000" sheet="1" objects="1" scenarios="1"/>
  <mergeCells count="1">
    <mergeCell ref="B10:J10"/>
  </mergeCells>
  <hyperlinks>
    <hyperlink ref="C26:H26" r:id="rId1" location="erstberatung" display="Jetzt zum kostenlosen Zahlengespräch anmelden &gt;" xr:uid="{B147F3BF-DE2F-46A9-A441-EB62B2DABA72}"/>
  </hyperlinks>
  <pageMargins left="0.70866141732283472" right="0.70866141732283472" top="0.78740157480314965" bottom="0.78740157480314965" header="0.31496062992125984" footer="0.31496062992125984"/>
  <pageSetup paperSize="9" scale="65"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2 4 M S W 8 s n r q q m A A A A 9 w A A A B I A H A B D b 2 5 m a W c v U G F j a 2 F n Z S 5 4 b W w g o h g A K K A U A A A A A A A A A A A A A A A A A A A A A A A A A A A A h Y 8 x D o I w G I W v Q r r T l q r R k J 8 y s D h I Y m J i X J t S o R G K o c V y N w e P 5 B X E K O r m + L 7 3 D e / d r z d I h 6 Y O L q q z u j U J i j B F g T K y L b Q p E 9 S 7 Y 7 h C K Y e t k C d R q m C U j Y 0 H W y S o c u 4 c E + K 9 x 3 6 G 2 6 4 k j N K I H P L N T l a q E e g j 6 / 9 y q I 1 1 w k i F O O x f Y z j D 0 X y B I 8 q W m A K Z K O T a f A 0 2 D n 6 2 P x C y v n Z 9 p 3 i h w m w N Z I p A 3 i f 4 A 1 B L A w Q U A A I A C A D b g x J 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2 4 M S W y i K R 7 g O A A A A E Q A A A B M A H A B G b 3 J t d W x h c y 9 T Z W N 0 a W 9 u M S 5 t I K I Y A C i g F A A A A A A A A A A A A A A A A A A A A A A A A A A A A C t O T S 7 J z M 9 T C I b Q h t Y A U E s B A i 0 A F A A C A A g A 2 4 M S W 8 s n r q q m A A A A 9 w A A A B I A A A A A A A A A A A A A A A A A A A A A A E N v b m Z p Z y 9 Q Y W N r Y W d l L n h t b F B L A Q I t A B Q A A g A I A N u D E l s P y u m r p A A A A O k A A A A T A A A A A A A A A A A A A A A A A P I A A A B b Q 2 9 u d G V u d F 9 U e X B l c 1 0 u e G 1 s U E s B A i 0 A F A A C A A g A 2 4 M S 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N 0 + q l B G h 9 p N s c C o Z n X J g V c A A A A A A g A A A A A A E G Y A A A A B A A A g A A A A + q 1 C O S N O z t n G U R 2 5 G C M E 6 1 p c F k T z / Z A z Y U 3 h I l g o f f Q A A A A A D o A A A A A C A A A g A A A A e L Q X K F B 9 g i O q R C 9 f a w g C X 1 V B V 7 x J O b s W q V U Q y F x m P 0 V Q A A A A V q x p A V N M q a J M B v z C H Z 4 h T H t O V x D d m V 0 t 9 1 g X S M 4 J R m v i Q s 7 U s a r J F / D f C A c U 0 i F x x F t P n W P K 3 C h A F 0 U X 9 L a u j B g G a q + J T U + 3 R m / U 8 Z E n j I V A A A A A q Z y 0 K r 3 k L v R U q j J 0 j 9 9 z m Y x t 8 o u 8 6 / r F q m Q L p D I c 7 m 6 L s Q d y W T N I Z P o 6 x 0 Z S T L N 7 q d i M t q 5 / y V x 3 l B 2 H J g w b o w = = < / D a t a M a s h u p > 
</file>

<file path=customXml/itemProps1.xml><?xml version="1.0" encoding="utf-8"?>
<ds:datastoreItem xmlns:ds="http://schemas.openxmlformats.org/officeDocument/2006/customXml" ds:itemID="{10926EF4-14AD-4639-A23E-E52A8AF8C1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Start</vt:lpstr>
      <vt:lpstr>Diagnose erstellen</vt:lpstr>
      <vt:lpstr>Krisenszenarien testen</vt:lpstr>
      <vt:lpstr>Eigenes Szenario erfassen</vt:lpstr>
      <vt:lpstr>Der nächste Schritt</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Urs Buholzer</dc:creator>
  <cp:lastModifiedBy>Urs Buholzer</cp:lastModifiedBy>
  <cp:lastPrinted>2025-08-18T12:57:41Z</cp:lastPrinted>
  <dcterms:created xsi:type="dcterms:W3CDTF">2013-07-25T07:36:22Z</dcterms:created>
  <dcterms:modified xsi:type="dcterms:W3CDTF">2025-12-25T16:08:01Z</dcterms:modified>
</cp:coreProperties>
</file>